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<sst xmlns="http://schemas.openxmlformats.org/spreadsheetml/2006/main" count="1873" uniqueCount="386">
  <si>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</si>
  <si>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</si>
  <si>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</si>
  <si>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</si>
  <si>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</si>
  <si>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</si>
  <si>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</si>
  <si>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</si>
  <si>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</si>
  <si>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</si>
  <si>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</si>
  <si>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</si>
  <si>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</si>
  <si>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</si>
  <si>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</si>
  <si>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</si>
  <si>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</si>
  <si>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</si>
  <si>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</si>
  <si>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</si>
  <si>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</si>
  <si>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</si>
  <si>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</si>
  <si>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</si>
  <si>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</si>
  <si>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</si>
  <si>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</si>
  <si>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</si>
  <si>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</si>
  <si>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</si>
  <si>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</si>
  <si>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</si>
  <si>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</si>
  <si>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</si>
  <si>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</si>
  <si>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</si>
  <si>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</si>
  <si>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</si>
  <si>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</si>
  <si>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</si>
  <si>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</si>
  <si>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</si>
  <si>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</si>
  <si>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</si>
  <si>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</si>
  <si>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</si>
  <si>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</si>
  <si>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</si>
  <si>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</si>
  <si>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</si>
  <si>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</si>
  <si>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</si>
  <si>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</si>
  <si>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</si>
  <si>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</si>
  <si>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</si>
  <si>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</si>
  <si>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</si>
  <si>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</si>
  <si>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</si>
  <si>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</si>
  <si>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</si>
  <si>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</si>
  <si>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</si>
  <si>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</si>
  <si>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</si>
  <si>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</si>
  <si>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</si>
  <si>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</si>
  <si>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</si>
  <si>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</si>
  <si>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</si>
  <si>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</si>
  <si>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</si>
  <si>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</si>
  <si>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</si>
  <si>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</si>
  <si>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</si>
  <si>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</si>
  <si>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</si>
  <si>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</si>
  <si>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</si>
  <si>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</si>
  <si>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</si>
  <si>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</si>
  <si>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</si>
  <si>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</si>
  <si>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</si>
  <si>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</si>
  <si>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</si>
  <si>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</si>
  <si>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</si>
  <si>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</si>
  <si>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</si>
  <si>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</si>
  <si>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</si>
  <si>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</si>
  <si>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</si>
  <si>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</si>
  <si>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</si>
  <si>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</si>
  <si>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</si>
  <si>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</si>
  <si>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</si>
  <si>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</si>
  <si>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</si>
  <si>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</si>
  <si>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</si>
  <si>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</si>
  <si>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</si>
  <si>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</si>
  <si>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</si>
  <si>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</si>
  <si>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</si>
  <si>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</si>
  <si>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</si>
  <si>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</si>
  <si>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</si>
  <si>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</si>
  <si>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</si>
  <si>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</si>
  <si>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</si>
  <si>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</si>
  <si>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</si>
  <si>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</si>
  <si>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</si>
  <si>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</si>
  <si>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</si>
  <si>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</si>
  <si>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</si>
  <si>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</si>
  <si>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</si>
  <si>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</si>
  <si>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</si>
  <si>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</si>
  <si>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</si>
  <si>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</si>
  <si>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</si>
  <si>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</si>
  <si>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</si>
  <si>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</si>
  <si>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</si>
  <si>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</si>
  <si>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</si>
  <si>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</si>
  <si>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</si>
  <si>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</si>
  <si>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</si>
  <si>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</si>
  <si>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</si>
  <si>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</si>
  <si>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</si>
  <si>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</si>
  <si>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</si>
  <si>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</si>
  <si>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</si>
  <si>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</si>
  <si>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</si>
  <si>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</si>
  <si>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</si>
  <si>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</si>
  <si>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</si>
  <si>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</si>
  <si>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</si>
  <si>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</si>
  <si>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</si>
  <si>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</si>
  <si>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</si>
  <si>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</si>
  <si>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</si>
  <si>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</si>
  <si>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</si>
  <si>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</si>
  <si>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</si>
  <si>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</si>
  <si>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</si>
  <si>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</si>
  <si>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</si>
  <si>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</si>
  <si>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</si>
  <si>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</si>
  <si>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</si>
  <si>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</si>
  <si>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</si>
  <si>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</si>
  <si>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</si>
  <si>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</si>
  <si>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</si>
  <si>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</si>
  <si>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</si>
  <si>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</si>
  <si>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</si>
  <si>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</si>
  <si>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</si>
  <si>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</si>
  <si>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</si>
  <si>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</si>
  <si>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</si>
  <si>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</si>
  <si>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</si>
  <si>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</si>
  <si>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</si>
  <si>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</si>
  <si>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</si>
  <si>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</si>
  <si>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</si>
  <si>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</si>
  <si>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</si>
  <si>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</si>
  <si>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</si>
  <si>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</si>
  <si>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</si>
  <si>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</si>
  <si>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</si>
  <si>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</si>
  <si>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</si>
  <si>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</si>
  <si>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</si>
  <si>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</si>
  <si>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</si>
  <si>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</si>
  <si>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</si>
  <si>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</si>
  <si>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</si>
  <si>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</si>
  <si>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</si>
  <si>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</si>
  <si>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</si>
  <si>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</si>
  <si>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</si>
  <si>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</si>
  <si>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</si>
  <si>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</si>
  <si>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</si>
  <si>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</si>
  <si>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</si>
  <si>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</si>
  <si>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</si>
  <si>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</si>
  <si>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</si>
  <si>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</si>
  <si>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</si>
  <si>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</si>
  <si>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</si>
  <si>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</si>
  <si>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</si>
  <si>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</si>
  <si>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</si>
  <si>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</si>
  <si>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</si>
  <si>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</si>
  <si>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</si>
  <si>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</si>
  <si>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</si>
  <si>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</si>
  <si>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</si>
  <si>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</si>
  <si>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</si>
  <si>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</si>
  <si>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</si>
  <si>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</si>
  <si>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</si>
  <si>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</si>
  <si>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</si>
  <si>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</si>
  <si>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</si>
  <si>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</si>
  <si>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</si>
  <si>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</si>
  <si>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</si>
  <si>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</si>
  <si>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</si>
  <si>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</si>
  <si>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</si>
  <si>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</si>
  <si>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</si>
  <si>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</si>
  <si>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</si>
  <si>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</si>
  <si>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</si>
  <si>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</si>
  <si>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</si>
  <si>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</si>
  <si>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</si>
  <si>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</si>
  <si>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</si>
  <si>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</si>
  <si>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</si>
  <si>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</si>
  <si>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</si>
  <si>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</si>
  <si>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</si>
  <si>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</si>
  <si>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</si>
  <si>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</si>
  <si>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</si>
  <si>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</si>
  <si>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</si>
  <si>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</si>
  <si>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</si>
  <si>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</si>
  <si>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</si>
  <si>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</si>
  <si>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</si>
  <si>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</si>
  <si>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</si>
  <si>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</si>
  <si>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</si>
  <si>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</si>
  <si>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</si>
  <si>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</si>
  <si>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</si>
  <si>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</si>
  <si>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</si>
  <si>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</si>
  <si>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</si>
  <si>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</si>
  <si>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</si>
  <si>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</si>
  <si>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</si>
  <si>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</si>
  <si>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</si>
  <si>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</si>
  <si>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</si>
  <si>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</si>
  <si>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</si>
  <si>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</si>
  <si>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</si>
  <si>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</si>
  <si>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</si>
  <si>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</si>
  <si>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</si>
  <si>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</si>
  <si>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</si>
  <si>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</si>
  <si>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</si>
  <si>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</si>
  <si>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</si>
  <si>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</si>
  <si>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Приложение 5 к решению Думы</t>
  </si>
  <si>
    <t>№ _____  от ___________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</si>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</sst>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8"/>
  <sheetViews>
    <sheetView showGridLines="0" tabSelected="1" zoomScalePageLayoutView="0" workbookViewId="0" topLeftCell="A458">
      <selection activeCell="F369" sqref="F369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4" t="s">
        <v>339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2:23" ht="18.75">
      <c r="B3" s="105" t="s">
        <v>94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2:22" ht="18.75">
      <c r="B4" s="25" t="s">
        <v>93</v>
      </c>
      <c r="C4" s="104" t="s">
        <v>340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7" spans="2:24" ht="18.75">
      <c r="B7" s="104" t="s">
        <v>337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25"/>
    </row>
    <row r="8" spans="2:24" ht="18.75" customHeight="1">
      <c r="B8" s="105" t="s">
        <v>94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26"/>
    </row>
    <row r="9" spans="2:22" ht="18.75">
      <c r="B9" s="25" t="s">
        <v>93</v>
      </c>
      <c r="C9" s="104" t="s">
        <v>338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3" spans="1:22" ht="30.75" customHeight="1">
      <c r="A13" s="106" t="s">
        <v>48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</row>
    <row r="14" spans="1:22" ht="57" customHeight="1">
      <c r="A14" s="110" t="s">
        <v>313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15.75">
      <c r="A15" s="109" t="s">
        <v>68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75294.732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3259.154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3259.154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3259.154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1895.3899999999999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7.1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361</v>
      </c>
      <c r="B43" s="6" t="s">
        <v>20</v>
      </c>
      <c r="C43" s="6" t="s">
        <v>153</v>
      </c>
      <c r="D43" s="6" t="s">
        <v>341</v>
      </c>
      <c r="E43" s="6"/>
      <c r="F43" s="91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341</v>
      </c>
      <c r="E44" s="54"/>
      <c r="F44" s="92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1.324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342</v>
      </c>
      <c r="E46" s="6"/>
      <c r="F46" s="91">
        <v>1.324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6159.42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6159.42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6159.42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6159.42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6035.58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6035.48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98.82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25.020000000000003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5.9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19.12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19.8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19.8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19.8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19.8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4629.63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4629.63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4629.63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4629.63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4629.63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4628.03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315</v>
      </c>
      <c r="B76" s="9" t="s">
        <v>316</v>
      </c>
      <c r="C76" s="9" t="s">
        <v>6</v>
      </c>
      <c r="D76" s="9" t="s">
        <v>5</v>
      </c>
      <c r="E76" s="9"/>
      <c r="F76" s="10">
        <f>F77</f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316</v>
      </c>
      <c r="C77" s="9" t="s">
        <v>145</v>
      </c>
      <c r="D77" s="9" t="s">
        <v>5</v>
      </c>
      <c r="E77" s="9"/>
      <c r="F77" s="10">
        <f>F78</f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316</v>
      </c>
      <c r="C78" s="9" t="s">
        <v>146</v>
      </c>
      <c r="D78" s="9" t="s">
        <v>5</v>
      </c>
      <c r="E78" s="9"/>
      <c r="F78" s="10">
        <f>F79</f>
        <v>1000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314</v>
      </c>
      <c r="B79" s="19" t="s">
        <v>316</v>
      </c>
      <c r="C79" s="19" t="s">
        <v>317</v>
      </c>
      <c r="D79" s="19" t="s">
        <v>5</v>
      </c>
      <c r="E79" s="19"/>
      <c r="F79" s="20">
        <f>F80</f>
        <v>1000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365</v>
      </c>
      <c r="B80" s="6" t="s">
        <v>316</v>
      </c>
      <c r="C80" s="6" t="s">
        <v>317</v>
      </c>
      <c r="D80" s="6" t="s">
        <v>363</v>
      </c>
      <c r="E80" s="6"/>
      <c r="F80" s="7">
        <f>F81</f>
        <v>1000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366</v>
      </c>
      <c r="B81" s="54" t="s">
        <v>316</v>
      </c>
      <c r="C81" s="54" t="s">
        <v>317</v>
      </c>
      <c r="D81" s="54" t="s">
        <v>364</v>
      </c>
      <c r="E81" s="54"/>
      <c r="F81" s="55">
        <v>1000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F88+F157</f>
        <v>58310.547999999995</v>
      </c>
      <c r="G87" s="10" t="e">
        <f>G88+#REF!+#REF!+#REF!+#REF!+#REF!+G137+G144+G151</f>
        <v>#REF!</v>
      </c>
      <c r="H87" s="10" t="e">
        <f>H88+#REF!+#REF!+#REF!+#REF!+#REF!+H137+H144+H151</f>
        <v>#REF!</v>
      </c>
      <c r="I87" s="10" t="e">
        <f>I88+#REF!+#REF!+#REF!+#REF!+#REF!+I137+I144+I151</f>
        <v>#REF!</v>
      </c>
      <c r="J87" s="10" t="e">
        <f>J88+#REF!+#REF!+#REF!+#REF!+#REF!+J137+J144+J151</f>
        <v>#REF!</v>
      </c>
      <c r="K87" s="10" t="e">
        <f>K88+#REF!+#REF!+#REF!+#REF!+#REF!+K137+K144+K151</f>
        <v>#REF!</v>
      </c>
      <c r="L87" s="10" t="e">
        <f>L88+#REF!+#REF!+#REF!+#REF!+#REF!+L137+L144+L151</f>
        <v>#REF!</v>
      </c>
      <c r="M87" s="10" t="e">
        <f>M88+#REF!+#REF!+#REF!+#REF!+#REF!+M137+M144+M151</f>
        <v>#REF!</v>
      </c>
      <c r="N87" s="10" t="e">
        <f>N88+#REF!+#REF!+#REF!+#REF!+#REF!+N137+N144+N151</f>
        <v>#REF!</v>
      </c>
      <c r="O87" s="10" t="e">
        <f>O88+#REF!+#REF!+#REF!+#REF!+#REF!+O137+O144+O151</f>
        <v>#REF!</v>
      </c>
      <c r="P87" s="10" t="e">
        <f>P88+#REF!+#REF!+#REF!+#REF!+#REF!+P137+P144+P151</f>
        <v>#REF!</v>
      </c>
      <c r="Q87" s="10" t="e">
        <f>Q88+#REF!+#REF!+#REF!+#REF!+#REF!+Q137+Q144+Q151</f>
        <v>#REF!</v>
      </c>
      <c r="R87" s="10" t="e">
        <f>R88+#REF!+#REF!+#REF!+#REF!+#REF!+R137+R144+R151</f>
        <v>#REF!</v>
      </c>
      <c r="S87" s="10" t="e">
        <f>S88+#REF!+#REF!+#REF!+#REF!+#REF!+S137+S144+S151</f>
        <v>#REF!</v>
      </c>
      <c r="T87" s="10" t="e">
        <f>T88+#REF!+#REF!+#REF!+#REF!+#REF!+T137+T144+T151</f>
        <v>#REF!</v>
      </c>
      <c r="U87" s="10" t="e">
        <f>U88+#REF!+#REF!+#REF!+#REF!+#REF!+U137+U144+U151</f>
        <v>#REF!</v>
      </c>
      <c r="V87" s="10" t="e">
        <f>V88+#REF!+#REF!+#REF!+#REF!+#REF!+V137+V144+V151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57944.38799999999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F90+F99+F106+F124+F111+F137+F144+F151+F113+F96+F121+F134+F118</f>
        <v>57944.38799999999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90">
        <f>F91+F94</f>
        <v>1428.45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91">
        <f>F92+F93</f>
        <v>1183.833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92">
        <v>1173.333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92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91">
        <f>F95</f>
        <v>244.617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92">
        <v>244.617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369</v>
      </c>
      <c r="B96" s="19" t="s">
        <v>74</v>
      </c>
      <c r="C96" s="19" t="s">
        <v>367</v>
      </c>
      <c r="D96" s="19" t="s">
        <v>5</v>
      </c>
      <c r="E96" s="19"/>
      <c r="F96" s="9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367</v>
      </c>
      <c r="D97" s="6" t="s">
        <v>102</v>
      </c>
      <c r="E97" s="6"/>
      <c r="F97" s="91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368</v>
      </c>
      <c r="D98" s="54" t="s">
        <v>106</v>
      </c>
      <c r="E98" s="54"/>
      <c r="F98" s="92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16018.055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15864.025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15862.025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154.03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154.03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356.706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342</v>
      </c>
      <c r="E112" s="6"/>
      <c r="F112" s="91">
        <v>356.706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4286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4282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4282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4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4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381</v>
      </c>
      <c r="B118" s="19" t="s">
        <v>74</v>
      </c>
      <c r="C118" s="19" t="s">
        <v>380</v>
      </c>
      <c r="D118" s="19" t="s">
        <v>5</v>
      </c>
      <c r="E118" s="19"/>
      <c r="F118" s="90">
        <f>F119</f>
        <v>2172.2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380</v>
      </c>
      <c r="D119" s="6" t="s">
        <v>102</v>
      </c>
      <c r="E119" s="6"/>
      <c r="F119" s="91">
        <f>F120</f>
        <v>2172.2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380</v>
      </c>
      <c r="D120" s="54" t="s">
        <v>106</v>
      </c>
      <c r="E120" s="54"/>
      <c r="F120" s="92">
        <v>2172.2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47.25" outlineLevel="5">
      <c r="A121" s="56" t="s">
        <v>371</v>
      </c>
      <c r="B121" s="19" t="s">
        <v>74</v>
      </c>
      <c r="C121" s="19" t="s">
        <v>370</v>
      </c>
      <c r="D121" s="19" t="s">
        <v>5</v>
      </c>
      <c r="E121" s="19"/>
      <c r="F121" s="90">
        <f>F122</f>
        <v>7130.393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8" customFormat="1" ht="31.5" outlineLevel="5">
      <c r="A122" s="5" t="s">
        <v>101</v>
      </c>
      <c r="B122" s="6" t="s">
        <v>74</v>
      </c>
      <c r="C122" s="6" t="s">
        <v>370</v>
      </c>
      <c r="D122" s="6" t="s">
        <v>102</v>
      </c>
      <c r="E122" s="6"/>
      <c r="F122" s="91">
        <f>F123</f>
        <v>7130.393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8" customFormat="1" ht="31.5" outlineLevel="5">
      <c r="A123" s="53" t="s">
        <v>105</v>
      </c>
      <c r="B123" s="54" t="s">
        <v>74</v>
      </c>
      <c r="C123" s="54" t="s">
        <v>370</v>
      </c>
      <c r="D123" s="54" t="s">
        <v>106</v>
      </c>
      <c r="E123" s="54"/>
      <c r="F123" s="92">
        <v>7130.393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8" customFormat="1" ht="31.5" outlineLevel="6">
      <c r="A124" s="56" t="s">
        <v>160</v>
      </c>
      <c r="B124" s="19" t="s">
        <v>74</v>
      </c>
      <c r="C124" s="19" t="s">
        <v>161</v>
      </c>
      <c r="D124" s="19" t="s">
        <v>5</v>
      </c>
      <c r="E124" s="19"/>
      <c r="F124" s="20">
        <f>F125+F128+F131</f>
        <v>23766.01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8" customFormat="1" ht="15.75" outlineLevel="6">
      <c r="A125" s="5" t="s">
        <v>119</v>
      </c>
      <c r="B125" s="6" t="s">
        <v>74</v>
      </c>
      <c r="C125" s="6" t="s">
        <v>161</v>
      </c>
      <c r="D125" s="6" t="s">
        <v>120</v>
      </c>
      <c r="E125" s="6"/>
      <c r="F125" s="7">
        <f>F126+F127</f>
        <v>14211.79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15.75" outlineLevel="6">
      <c r="A126" s="53" t="s">
        <v>96</v>
      </c>
      <c r="B126" s="54" t="s">
        <v>74</v>
      </c>
      <c r="C126" s="54" t="s">
        <v>161</v>
      </c>
      <c r="D126" s="54" t="s">
        <v>121</v>
      </c>
      <c r="E126" s="54"/>
      <c r="F126" s="55">
        <v>14201.79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97</v>
      </c>
      <c r="B127" s="54" t="s">
        <v>74</v>
      </c>
      <c r="C127" s="54" t="s">
        <v>161</v>
      </c>
      <c r="D127" s="54" t="s">
        <v>122</v>
      </c>
      <c r="E127" s="54"/>
      <c r="F127" s="55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23.25" customHeight="1" outlineLevel="6">
      <c r="A128" s="5" t="s">
        <v>101</v>
      </c>
      <c r="B128" s="6" t="s">
        <v>74</v>
      </c>
      <c r="C128" s="6" t="s">
        <v>161</v>
      </c>
      <c r="D128" s="6" t="s">
        <v>102</v>
      </c>
      <c r="E128" s="6"/>
      <c r="F128" s="7">
        <f>F129+F130</f>
        <v>9341.42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103</v>
      </c>
      <c r="B129" s="54" t="s">
        <v>74</v>
      </c>
      <c r="C129" s="54" t="s">
        <v>161</v>
      </c>
      <c r="D129" s="54" t="s">
        <v>104</v>
      </c>
      <c r="E129" s="54"/>
      <c r="F129" s="55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105</v>
      </c>
      <c r="B130" s="54" t="s">
        <v>74</v>
      </c>
      <c r="C130" s="54" t="s">
        <v>161</v>
      </c>
      <c r="D130" s="54" t="s">
        <v>106</v>
      </c>
      <c r="E130" s="54"/>
      <c r="F130" s="55">
        <v>9341.42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" t="s">
        <v>107</v>
      </c>
      <c r="B131" s="6" t="s">
        <v>74</v>
      </c>
      <c r="C131" s="6" t="s">
        <v>161</v>
      </c>
      <c r="D131" s="6" t="s">
        <v>108</v>
      </c>
      <c r="E131" s="6"/>
      <c r="F131" s="7">
        <f>F132+F133</f>
        <v>212.8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22.5" customHeight="1" outlineLevel="6">
      <c r="A132" s="53" t="s">
        <v>109</v>
      </c>
      <c r="B132" s="54" t="s">
        <v>74</v>
      </c>
      <c r="C132" s="54" t="s">
        <v>161</v>
      </c>
      <c r="D132" s="54" t="s">
        <v>111</v>
      </c>
      <c r="E132" s="54"/>
      <c r="F132" s="55">
        <v>169.6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110</v>
      </c>
      <c r="B133" s="54" t="s">
        <v>74</v>
      </c>
      <c r="C133" s="54" t="s">
        <v>161</v>
      </c>
      <c r="D133" s="54" t="s">
        <v>112</v>
      </c>
      <c r="E133" s="54"/>
      <c r="F133" s="55">
        <v>43.2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6" t="s">
        <v>373</v>
      </c>
      <c r="B134" s="19" t="s">
        <v>74</v>
      </c>
      <c r="C134" s="19" t="s">
        <v>372</v>
      </c>
      <c r="D134" s="19" t="s">
        <v>5</v>
      </c>
      <c r="E134" s="19"/>
      <c r="F134" s="90">
        <f>F135</f>
        <v>350.614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15.75" outlineLevel="6">
      <c r="A135" s="5" t="s">
        <v>129</v>
      </c>
      <c r="B135" s="6" t="s">
        <v>74</v>
      </c>
      <c r="C135" s="6" t="s">
        <v>372</v>
      </c>
      <c r="D135" s="6" t="s">
        <v>130</v>
      </c>
      <c r="E135" s="6"/>
      <c r="F135" s="91">
        <f>F136</f>
        <v>350.614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47.25" outlineLevel="6">
      <c r="A136" s="62" t="s">
        <v>302</v>
      </c>
      <c r="B136" s="54" t="s">
        <v>74</v>
      </c>
      <c r="C136" s="54" t="s">
        <v>372</v>
      </c>
      <c r="D136" s="54" t="s">
        <v>88</v>
      </c>
      <c r="E136" s="54"/>
      <c r="F136" s="92">
        <v>350.614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163</v>
      </c>
      <c r="B137" s="19" t="s">
        <v>74</v>
      </c>
      <c r="C137" s="19" t="s">
        <v>162</v>
      </c>
      <c r="D137" s="19" t="s">
        <v>5</v>
      </c>
      <c r="E137" s="19"/>
      <c r="F137" s="20">
        <f>F138+F141</f>
        <v>1003.4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162</v>
      </c>
      <c r="D138" s="6" t="s">
        <v>99</v>
      </c>
      <c r="E138" s="6"/>
      <c r="F138" s="7">
        <f>F139+F140</f>
        <v>848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162</v>
      </c>
      <c r="D139" s="54" t="s">
        <v>95</v>
      </c>
      <c r="E139" s="54"/>
      <c r="F139" s="55">
        <v>846.8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97</v>
      </c>
      <c r="B140" s="54" t="s">
        <v>74</v>
      </c>
      <c r="C140" s="54" t="s">
        <v>162</v>
      </c>
      <c r="D140" s="54" t="s">
        <v>98</v>
      </c>
      <c r="E140" s="54"/>
      <c r="F140" s="55">
        <v>1.2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" t="s">
        <v>101</v>
      </c>
      <c r="B141" s="6" t="s">
        <v>74</v>
      </c>
      <c r="C141" s="6" t="s">
        <v>162</v>
      </c>
      <c r="D141" s="6" t="s">
        <v>102</v>
      </c>
      <c r="E141" s="6"/>
      <c r="F141" s="7">
        <f>F142+F143</f>
        <v>155.4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103</v>
      </c>
      <c r="B142" s="54" t="s">
        <v>74</v>
      </c>
      <c r="C142" s="54" t="s">
        <v>162</v>
      </c>
      <c r="D142" s="54" t="s">
        <v>104</v>
      </c>
      <c r="E142" s="54"/>
      <c r="F142" s="55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53" t="s">
        <v>105</v>
      </c>
      <c r="B143" s="54" t="s">
        <v>74</v>
      </c>
      <c r="C143" s="54" t="s">
        <v>162</v>
      </c>
      <c r="D143" s="54" t="s">
        <v>106</v>
      </c>
      <c r="E143" s="54"/>
      <c r="F143" s="55">
        <v>155.4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70" t="s">
        <v>165</v>
      </c>
      <c r="B144" s="19" t="s">
        <v>74</v>
      </c>
      <c r="C144" s="19" t="s">
        <v>164</v>
      </c>
      <c r="D144" s="19" t="s">
        <v>5</v>
      </c>
      <c r="E144" s="19"/>
      <c r="F144" s="20">
        <f>F145+F148</f>
        <v>538</v>
      </c>
      <c r="G144" s="13">
        <f aca="true" t="shared" si="20" ref="G144:V144">G145</f>
        <v>0</v>
      </c>
      <c r="H144" s="13">
        <f t="shared" si="20"/>
        <v>0</v>
      </c>
      <c r="I144" s="13">
        <f t="shared" si="20"/>
        <v>0</v>
      </c>
      <c r="J144" s="13">
        <f t="shared" si="20"/>
        <v>0</v>
      </c>
      <c r="K144" s="13">
        <f t="shared" si="20"/>
        <v>0</v>
      </c>
      <c r="L144" s="13">
        <f t="shared" si="20"/>
        <v>0</v>
      </c>
      <c r="M144" s="13">
        <f t="shared" si="20"/>
        <v>0</v>
      </c>
      <c r="N144" s="13">
        <f t="shared" si="20"/>
        <v>0</v>
      </c>
      <c r="O144" s="13">
        <f t="shared" si="20"/>
        <v>0</v>
      </c>
      <c r="P144" s="13">
        <f t="shared" si="20"/>
        <v>0</v>
      </c>
      <c r="Q144" s="13">
        <f t="shared" si="20"/>
        <v>0</v>
      </c>
      <c r="R144" s="13">
        <f t="shared" si="20"/>
        <v>0</v>
      </c>
      <c r="S144" s="13">
        <f t="shared" si="20"/>
        <v>0</v>
      </c>
      <c r="T144" s="13">
        <f t="shared" si="20"/>
        <v>0</v>
      </c>
      <c r="U144" s="13">
        <f t="shared" si="20"/>
        <v>0</v>
      </c>
      <c r="V144" s="13">
        <f t="shared" si="20"/>
        <v>0</v>
      </c>
    </row>
    <row r="145" spans="1:22" s="28" customFormat="1" ht="31.5" outlineLevel="6">
      <c r="A145" s="5" t="s">
        <v>100</v>
      </c>
      <c r="B145" s="6" t="s">
        <v>74</v>
      </c>
      <c r="C145" s="6" t="s">
        <v>164</v>
      </c>
      <c r="D145" s="6" t="s">
        <v>99</v>
      </c>
      <c r="E145" s="6"/>
      <c r="F145" s="7">
        <f>F146+F147</f>
        <v>456.9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15.75" outlineLevel="6">
      <c r="A146" s="53" t="s">
        <v>96</v>
      </c>
      <c r="B146" s="54" t="s">
        <v>74</v>
      </c>
      <c r="C146" s="54" t="s">
        <v>164</v>
      </c>
      <c r="D146" s="54" t="s">
        <v>95</v>
      </c>
      <c r="E146" s="54"/>
      <c r="F146" s="55">
        <v>456.5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97</v>
      </c>
      <c r="B147" s="54" t="s">
        <v>74</v>
      </c>
      <c r="C147" s="54" t="s">
        <v>164</v>
      </c>
      <c r="D147" s="54" t="s">
        <v>98</v>
      </c>
      <c r="E147" s="54"/>
      <c r="F147" s="55">
        <v>0.4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" t="s">
        <v>101</v>
      </c>
      <c r="B148" s="6" t="s">
        <v>74</v>
      </c>
      <c r="C148" s="6" t="s">
        <v>164</v>
      </c>
      <c r="D148" s="6" t="s">
        <v>102</v>
      </c>
      <c r="E148" s="6"/>
      <c r="F148" s="7">
        <f>F149+F150</f>
        <v>81.1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103</v>
      </c>
      <c r="B149" s="54" t="s">
        <v>74</v>
      </c>
      <c r="C149" s="54" t="s">
        <v>164</v>
      </c>
      <c r="D149" s="54" t="s">
        <v>104</v>
      </c>
      <c r="E149" s="54"/>
      <c r="F149" s="55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53" t="s">
        <v>105</v>
      </c>
      <c r="B150" s="54" t="s">
        <v>74</v>
      </c>
      <c r="C150" s="54" t="s">
        <v>164</v>
      </c>
      <c r="D150" s="54" t="s">
        <v>106</v>
      </c>
      <c r="E150" s="54"/>
      <c r="F150" s="55">
        <v>81.1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8" customFormat="1" ht="31.5" outlineLevel="6">
      <c r="A151" s="70" t="s">
        <v>166</v>
      </c>
      <c r="B151" s="19" t="s">
        <v>74</v>
      </c>
      <c r="C151" s="19" t="s">
        <v>167</v>
      </c>
      <c r="D151" s="19" t="s">
        <v>5</v>
      </c>
      <c r="E151" s="19"/>
      <c r="F151" s="20">
        <f>F152+F154</f>
        <v>652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8" customFormat="1" ht="31.5" outlineLevel="6">
      <c r="A152" s="5" t="s">
        <v>100</v>
      </c>
      <c r="B152" s="6" t="s">
        <v>74</v>
      </c>
      <c r="C152" s="6" t="s">
        <v>167</v>
      </c>
      <c r="D152" s="6" t="s">
        <v>99</v>
      </c>
      <c r="E152" s="6"/>
      <c r="F152" s="7">
        <f>F153</f>
        <v>619.4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8" customFormat="1" ht="15.75" outlineLevel="6">
      <c r="A153" s="53" t="s">
        <v>96</v>
      </c>
      <c r="B153" s="54" t="s">
        <v>74</v>
      </c>
      <c r="C153" s="54" t="s">
        <v>167</v>
      </c>
      <c r="D153" s="54" t="s">
        <v>95</v>
      </c>
      <c r="E153" s="58"/>
      <c r="F153" s="55">
        <v>619.4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" t="s">
        <v>101</v>
      </c>
      <c r="B154" s="6" t="s">
        <v>74</v>
      </c>
      <c r="C154" s="6" t="s">
        <v>167</v>
      </c>
      <c r="D154" s="6" t="s">
        <v>102</v>
      </c>
      <c r="E154" s="51"/>
      <c r="F154" s="7">
        <f>F155+F156</f>
        <v>32.6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103</v>
      </c>
      <c r="B155" s="54" t="s">
        <v>74</v>
      </c>
      <c r="C155" s="54" t="s">
        <v>167</v>
      </c>
      <c r="D155" s="54" t="s">
        <v>104</v>
      </c>
      <c r="E155" s="58"/>
      <c r="F155" s="55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167</v>
      </c>
      <c r="D156" s="54" t="s">
        <v>106</v>
      </c>
      <c r="E156" s="58"/>
      <c r="F156" s="55">
        <v>32.6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14" t="s">
        <v>168</v>
      </c>
      <c r="B157" s="12" t="s">
        <v>74</v>
      </c>
      <c r="C157" s="12" t="s">
        <v>6</v>
      </c>
      <c r="D157" s="12" t="s">
        <v>5</v>
      </c>
      <c r="E157" s="12"/>
      <c r="F157" s="13">
        <f>F165+F172+F158</f>
        <v>366.15999999999997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70" t="s">
        <v>344</v>
      </c>
      <c r="B158" s="68" t="s">
        <v>74</v>
      </c>
      <c r="C158" s="68" t="s">
        <v>290</v>
      </c>
      <c r="D158" s="68" t="s">
        <v>5</v>
      </c>
      <c r="E158" s="68"/>
      <c r="F158" s="69">
        <f>F159+F162</f>
        <v>158.5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3.75" customHeight="1" outlineLevel="6">
      <c r="A159" s="5" t="s">
        <v>291</v>
      </c>
      <c r="B159" s="6" t="s">
        <v>74</v>
      </c>
      <c r="C159" s="6" t="s">
        <v>288</v>
      </c>
      <c r="D159" s="6" t="s">
        <v>5</v>
      </c>
      <c r="E159" s="12"/>
      <c r="F159" s="7">
        <f>F160</f>
        <v>138.5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288</v>
      </c>
      <c r="D160" s="54" t="s">
        <v>102</v>
      </c>
      <c r="E160" s="12"/>
      <c r="F160" s="55">
        <f>F161</f>
        <v>138.5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288</v>
      </c>
      <c r="D161" s="54" t="s">
        <v>106</v>
      </c>
      <c r="E161" s="12"/>
      <c r="F161" s="55">
        <v>138.5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" t="s">
        <v>292</v>
      </c>
      <c r="B162" s="6" t="s">
        <v>74</v>
      </c>
      <c r="C162" s="6" t="s">
        <v>289</v>
      </c>
      <c r="D162" s="6" t="s">
        <v>5</v>
      </c>
      <c r="E162" s="12"/>
      <c r="F162" s="7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101</v>
      </c>
      <c r="B163" s="54" t="s">
        <v>74</v>
      </c>
      <c r="C163" s="54" t="s">
        <v>289</v>
      </c>
      <c r="D163" s="54" t="s">
        <v>102</v>
      </c>
      <c r="E163" s="12"/>
      <c r="F163" s="55">
        <f>F164</f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105</v>
      </c>
      <c r="B164" s="54" t="s">
        <v>74</v>
      </c>
      <c r="C164" s="54" t="s">
        <v>289</v>
      </c>
      <c r="D164" s="54" t="s">
        <v>106</v>
      </c>
      <c r="E164" s="12"/>
      <c r="F164" s="55">
        <v>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15.75" outlineLevel="6">
      <c r="A165" s="56" t="s">
        <v>345</v>
      </c>
      <c r="B165" s="19" t="s">
        <v>74</v>
      </c>
      <c r="C165" s="19" t="s">
        <v>49</v>
      </c>
      <c r="D165" s="19" t="s">
        <v>5</v>
      </c>
      <c r="E165" s="19"/>
      <c r="F165" s="20">
        <f>F166+F169</f>
        <v>107.66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170</v>
      </c>
      <c r="B166" s="6" t="s">
        <v>74</v>
      </c>
      <c r="C166" s="6" t="s">
        <v>169</v>
      </c>
      <c r="D166" s="6" t="s">
        <v>5</v>
      </c>
      <c r="E166" s="6"/>
      <c r="F166" s="7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101</v>
      </c>
      <c r="B167" s="54" t="s">
        <v>74</v>
      </c>
      <c r="C167" s="54" t="s">
        <v>169</v>
      </c>
      <c r="D167" s="54" t="s">
        <v>102</v>
      </c>
      <c r="E167" s="54"/>
      <c r="F167" s="55">
        <f>F168</f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105</v>
      </c>
      <c r="B168" s="54" t="s">
        <v>74</v>
      </c>
      <c r="C168" s="54" t="s">
        <v>169</v>
      </c>
      <c r="D168" s="54" t="s">
        <v>106</v>
      </c>
      <c r="E168" s="54"/>
      <c r="F168" s="55">
        <v>67.66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" t="s">
        <v>171</v>
      </c>
      <c r="B169" s="6" t="s">
        <v>74</v>
      </c>
      <c r="C169" s="6" t="s">
        <v>172</v>
      </c>
      <c r="D169" s="6" t="s">
        <v>5</v>
      </c>
      <c r="E169" s="6"/>
      <c r="F169" s="7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101</v>
      </c>
      <c r="B170" s="54" t="s">
        <v>74</v>
      </c>
      <c r="C170" s="54" t="s">
        <v>172</v>
      </c>
      <c r="D170" s="54" t="s">
        <v>102</v>
      </c>
      <c r="E170" s="54"/>
      <c r="F170" s="55">
        <f>F171</f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105</v>
      </c>
      <c r="B171" s="54" t="s">
        <v>74</v>
      </c>
      <c r="C171" s="54" t="s">
        <v>172</v>
      </c>
      <c r="D171" s="54" t="s">
        <v>106</v>
      </c>
      <c r="E171" s="54"/>
      <c r="F171" s="55">
        <v>40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6" t="s">
        <v>346</v>
      </c>
      <c r="B172" s="19" t="s">
        <v>74</v>
      </c>
      <c r="C172" s="19" t="s">
        <v>173</v>
      </c>
      <c r="D172" s="19" t="s">
        <v>5</v>
      </c>
      <c r="E172" s="19"/>
      <c r="F172" s="20">
        <f>F173</f>
        <v>100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47.25" outlineLevel="6">
      <c r="A173" s="5" t="s">
        <v>174</v>
      </c>
      <c r="B173" s="6" t="s">
        <v>74</v>
      </c>
      <c r="C173" s="6" t="s">
        <v>175</v>
      </c>
      <c r="D173" s="6" t="s">
        <v>5</v>
      </c>
      <c r="E173" s="6"/>
      <c r="F173" s="7">
        <f>F174</f>
        <v>100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101</v>
      </c>
      <c r="B174" s="54" t="s">
        <v>74</v>
      </c>
      <c r="C174" s="54" t="s">
        <v>175</v>
      </c>
      <c r="D174" s="54" t="s">
        <v>102</v>
      </c>
      <c r="E174" s="54"/>
      <c r="F174" s="55">
        <f>F175</f>
        <v>100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31.5" outlineLevel="6">
      <c r="A175" s="53" t="s">
        <v>105</v>
      </c>
      <c r="B175" s="54" t="s">
        <v>74</v>
      </c>
      <c r="C175" s="54" t="s">
        <v>175</v>
      </c>
      <c r="D175" s="54" t="s">
        <v>106</v>
      </c>
      <c r="E175" s="54"/>
      <c r="F175" s="55">
        <v>100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28" customFormat="1" ht="15.75" outlineLevel="6">
      <c r="A176" s="71" t="s">
        <v>177</v>
      </c>
      <c r="B176" s="34" t="s">
        <v>178</v>
      </c>
      <c r="C176" s="34" t="s">
        <v>6</v>
      </c>
      <c r="D176" s="34" t="s">
        <v>5</v>
      </c>
      <c r="E176" s="49"/>
      <c r="F176" s="72">
        <f>F177</f>
        <v>1360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5" ht="15.75" outlineLevel="6">
      <c r="A177" s="73" t="s">
        <v>86</v>
      </c>
      <c r="B177" s="9" t="s">
        <v>87</v>
      </c>
      <c r="C177" s="9" t="s">
        <v>6</v>
      </c>
      <c r="D177" s="9" t="s">
        <v>5</v>
      </c>
      <c r="E177" s="74" t="s">
        <v>5</v>
      </c>
      <c r="F177" s="75">
        <f>F178</f>
        <v>1360</v>
      </c>
      <c r="G177" s="35" t="e">
        <f>#REF!</f>
        <v>#REF!</v>
      </c>
      <c r="H177" s="35" t="e">
        <f>#REF!</f>
        <v>#REF!</v>
      </c>
      <c r="I177" s="35" t="e">
        <f>#REF!</f>
        <v>#REF!</v>
      </c>
      <c r="J177" s="35" t="e">
        <f>#REF!</f>
        <v>#REF!</v>
      </c>
      <c r="K177" s="35" t="e">
        <f>#REF!</f>
        <v>#REF!</v>
      </c>
      <c r="L177" s="35" t="e">
        <f>#REF!</f>
        <v>#REF!</v>
      </c>
      <c r="M177" s="35" t="e">
        <f>#REF!</f>
        <v>#REF!</v>
      </c>
      <c r="N177" s="35" t="e">
        <f>#REF!</f>
        <v>#REF!</v>
      </c>
      <c r="O177" s="35" t="e">
        <f>#REF!</f>
        <v>#REF!</v>
      </c>
      <c r="P177" s="35" t="e">
        <f>#REF!</f>
        <v>#REF!</v>
      </c>
      <c r="Q177" s="35" t="e">
        <f>#REF!</f>
        <v>#REF!</v>
      </c>
      <c r="R177" s="35" t="e">
        <f>#REF!</f>
        <v>#REF!</v>
      </c>
      <c r="S177" s="35" t="e">
        <f>#REF!</f>
        <v>#REF!</v>
      </c>
      <c r="T177" s="35" t="e">
        <f>#REF!</f>
        <v>#REF!</v>
      </c>
      <c r="U177" s="35" t="e">
        <f>#REF!</f>
        <v>#REF!</v>
      </c>
      <c r="V177" s="40" t="e">
        <f>#REF!</f>
        <v>#REF!</v>
      </c>
      <c r="W177" s="52"/>
      <c r="X177" s="44"/>
      <c r="Y177" s="45"/>
    </row>
    <row r="178" spans="1:25" ht="31.5" outlineLevel="6">
      <c r="A178" s="22" t="s">
        <v>144</v>
      </c>
      <c r="B178" s="12" t="s">
        <v>87</v>
      </c>
      <c r="C178" s="12" t="s">
        <v>145</v>
      </c>
      <c r="D178" s="12" t="s">
        <v>5</v>
      </c>
      <c r="E178" s="50"/>
      <c r="F178" s="36">
        <f>F179</f>
        <v>1360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22" t="s">
        <v>149</v>
      </c>
      <c r="B179" s="12" t="s">
        <v>87</v>
      </c>
      <c r="C179" s="12" t="s">
        <v>146</v>
      </c>
      <c r="D179" s="12" t="s">
        <v>5</v>
      </c>
      <c r="E179" s="50"/>
      <c r="F179" s="36">
        <f>F180</f>
        <v>1360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1"/>
      <c r="W179" s="46"/>
      <c r="X179" s="47"/>
      <c r="Y179" s="45"/>
    </row>
    <row r="180" spans="1:25" ht="31.5" outlineLevel="6">
      <c r="A180" s="59" t="s">
        <v>43</v>
      </c>
      <c r="B180" s="19" t="s">
        <v>87</v>
      </c>
      <c r="C180" s="19" t="s">
        <v>176</v>
      </c>
      <c r="D180" s="19" t="s">
        <v>5</v>
      </c>
      <c r="E180" s="60" t="s">
        <v>5</v>
      </c>
      <c r="F180" s="61">
        <f>F181</f>
        <v>1360</v>
      </c>
      <c r="G180" s="37">
        <f>G181</f>
        <v>1397.92</v>
      </c>
      <c r="H180" s="37">
        <f aca="true" t="shared" si="22" ref="H180:V180">H181</f>
        <v>0</v>
      </c>
      <c r="I180" s="37">
        <f t="shared" si="22"/>
        <v>0</v>
      </c>
      <c r="J180" s="37">
        <f t="shared" si="22"/>
        <v>0</v>
      </c>
      <c r="K180" s="37">
        <f t="shared" si="22"/>
        <v>0</v>
      </c>
      <c r="L180" s="37">
        <f t="shared" si="22"/>
        <v>0</v>
      </c>
      <c r="M180" s="37">
        <f t="shared" si="22"/>
        <v>0</v>
      </c>
      <c r="N180" s="37">
        <f t="shared" si="22"/>
        <v>0</v>
      </c>
      <c r="O180" s="37">
        <f t="shared" si="22"/>
        <v>0</v>
      </c>
      <c r="P180" s="37">
        <f t="shared" si="22"/>
        <v>0</v>
      </c>
      <c r="Q180" s="37">
        <f t="shared" si="22"/>
        <v>0</v>
      </c>
      <c r="R180" s="37">
        <f t="shared" si="22"/>
        <v>0</v>
      </c>
      <c r="S180" s="37">
        <f t="shared" si="22"/>
        <v>0</v>
      </c>
      <c r="T180" s="37">
        <f t="shared" si="22"/>
        <v>0</v>
      </c>
      <c r="U180" s="37">
        <f t="shared" si="22"/>
        <v>0</v>
      </c>
      <c r="V180" s="42">
        <f t="shared" si="22"/>
        <v>0</v>
      </c>
      <c r="W180" s="43"/>
      <c r="X180" s="44"/>
      <c r="Y180" s="45"/>
    </row>
    <row r="181" spans="1:25" ht="15.75" outlineLevel="6">
      <c r="A181" s="27" t="s">
        <v>123</v>
      </c>
      <c r="B181" s="6" t="s">
        <v>87</v>
      </c>
      <c r="C181" s="6" t="s">
        <v>176</v>
      </c>
      <c r="D181" s="6" t="s">
        <v>124</v>
      </c>
      <c r="E181" s="51" t="s">
        <v>19</v>
      </c>
      <c r="F181" s="37">
        <v>1360</v>
      </c>
      <c r="G181" s="37">
        <v>1397.92</v>
      </c>
      <c r="H181" s="3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9"/>
      <c r="W181" s="43"/>
      <c r="X181" s="48"/>
      <c r="Y181" s="45"/>
    </row>
    <row r="182" spans="1:22" s="28" customFormat="1" ht="32.25" customHeight="1" outlineLevel="6">
      <c r="A182" s="16" t="s">
        <v>62</v>
      </c>
      <c r="B182" s="17" t="s">
        <v>61</v>
      </c>
      <c r="C182" s="17" t="s">
        <v>6</v>
      </c>
      <c r="D182" s="17" t="s">
        <v>5</v>
      </c>
      <c r="E182" s="17"/>
      <c r="F182" s="18">
        <f aca="true" t="shared" si="23" ref="F182:F187">F183</f>
        <v>50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</row>
    <row r="183" spans="1:22" s="28" customFormat="1" ht="48" customHeight="1" outlineLevel="3">
      <c r="A183" s="8" t="s">
        <v>35</v>
      </c>
      <c r="B183" s="9" t="s">
        <v>11</v>
      </c>
      <c r="C183" s="9" t="s">
        <v>6</v>
      </c>
      <c r="D183" s="9" t="s">
        <v>5</v>
      </c>
      <c r="E183" s="9"/>
      <c r="F183" s="10">
        <f t="shared" si="23"/>
        <v>50</v>
      </c>
      <c r="G183" s="10">
        <f aca="true" t="shared" si="25" ref="G183:V183">G185</f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  <c r="M183" s="10">
        <f t="shared" si="25"/>
        <v>0</v>
      </c>
      <c r="N183" s="10">
        <f t="shared" si="25"/>
        <v>0</v>
      </c>
      <c r="O183" s="10">
        <f t="shared" si="25"/>
        <v>0</v>
      </c>
      <c r="P183" s="10">
        <f t="shared" si="25"/>
        <v>0</v>
      </c>
      <c r="Q183" s="10">
        <f t="shared" si="25"/>
        <v>0</v>
      </c>
      <c r="R183" s="10">
        <f t="shared" si="25"/>
        <v>0</v>
      </c>
      <c r="S183" s="10">
        <f t="shared" si="25"/>
        <v>0</v>
      </c>
      <c r="T183" s="10">
        <f t="shared" si="25"/>
        <v>0</v>
      </c>
      <c r="U183" s="10">
        <f t="shared" si="25"/>
        <v>0</v>
      </c>
      <c r="V183" s="10">
        <f t="shared" si="25"/>
        <v>0</v>
      </c>
    </row>
    <row r="184" spans="1:22" s="28" customFormat="1" ht="34.5" customHeight="1" outlineLevel="3">
      <c r="A184" s="22" t="s">
        <v>144</v>
      </c>
      <c r="B184" s="9" t="s">
        <v>11</v>
      </c>
      <c r="C184" s="9" t="s">
        <v>145</v>
      </c>
      <c r="D184" s="9" t="s">
        <v>5</v>
      </c>
      <c r="E184" s="9"/>
      <c r="F184" s="10">
        <f t="shared" si="23"/>
        <v>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0.75" customHeight="1" outlineLevel="3">
      <c r="A185" s="22" t="s">
        <v>149</v>
      </c>
      <c r="B185" s="12" t="s">
        <v>11</v>
      </c>
      <c r="C185" s="12" t="s">
        <v>146</v>
      </c>
      <c r="D185" s="12" t="s">
        <v>5</v>
      </c>
      <c r="E185" s="12"/>
      <c r="F185" s="13">
        <f t="shared" si="23"/>
        <v>50</v>
      </c>
      <c r="G185" s="13">
        <f aca="true" t="shared" si="26" ref="G185:V186">G186</f>
        <v>0</v>
      </c>
      <c r="H185" s="13">
        <f t="shared" si="26"/>
        <v>0</v>
      </c>
      <c r="I185" s="13">
        <f t="shared" si="26"/>
        <v>0</v>
      </c>
      <c r="J185" s="13">
        <f t="shared" si="26"/>
        <v>0</v>
      </c>
      <c r="K185" s="13">
        <f t="shared" si="26"/>
        <v>0</v>
      </c>
      <c r="L185" s="13">
        <f t="shared" si="26"/>
        <v>0</v>
      </c>
      <c r="M185" s="13">
        <f t="shared" si="26"/>
        <v>0</v>
      </c>
      <c r="N185" s="13">
        <f t="shared" si="26"/>
        <v>0</v>
      </c>
      <c r="O185" s="13">
        <f t="shared" si="26"/>
        <v>0</v>
      </c>
      <c r="P185" s="13">
        <f t="shared" si="26"/>
        <v>0</v>
      </c>
      <c r="Q185" s="13">
        <f t="shared" si="26"/>
        <v>0</v>
      </c>
      <c r="R185" s="13">
        <f t="shared" si="26"/>
        <v>0</v>
      </c>
      <c r="S185" s="13">
        <f t="shared" si="26"/>
        <v>0</v>
      </c>
      <c r="T185" s="13">
        <f t="shared" si="26"/>
        <v>0</v>
      </c>
      <c r="U185" s="13">
        <f t="shared" si="26"/>
        <v>0</v>
      </c>
      <c r="V185" s="13">
        <f t="shared" si="26"/>
        <v>0</v>
      </c>
    </row>
    <row r="186" spans="1:22" s="28" customFormat="1" ht="32.25" customHeight="1" outlineLevel="4">
      <c r="A186" s="56" t="s">
        <v>179</v>
      </c>
      <c r="B186" s="19" t="s">
        <v>11</v>
      </c>
      <c r="C186" s="19" t="s">
        <v>180</v>
      </c>
      <c r="D186" s="19" t="s">
        <v>5</v>
      </c>
      <c r="E186" s="19"/>
      <c r="F186" s="20">
        <f t="shared" si="23"/>
        <v>50</v>
      </c>
      <c r="G186" s="7">
        <f t="shared" si="26"/>
        <v>0</v>
      </c>
      <c r="H186" s="7">
        <f t="shared" si="26"/>
        <v>0</v>
      </c>
      <c r="I186" s="7">
        <f t="shared" si="26"/>
        <v>0</v>
      </c>
      <c r="J186" s="7">
        <f t="shared" si="26"/>
        <v>0</v>
      </c>
      <c r="K186" s="7">
        <f t="shared" si="26"/>
        <v>0</v>
      </c>
      <c r="L186" s="7">
        <f t="shared" si="26"/>
        <v>0</v>
      </c>
      <c r="M186" s="7">
        <f t="shared" si="26"/>
        <v>0</v>
      </c>
      <c r="N186" s="7">
        <f t="shared" si="26"/>
        <v>0</v>
      </c>
      <c r="O186" s="7">
        <f t="shared" si="26"/>
        <v>0</v>
      </c>
      <c r="P186" s="7">
        <f t="shared" si="26"/>
        <v>0</v>
      </c>
      <c r="Q186" s="7">
        <f t="shared" si="26"/>
        <v>0</v>
      </c>
      <c r="R186" s="7">
        <f t="shared" si="26"/>
        <v>0</v>
      </c>
      <c r="S186" s="7">
        <f t="shared" si="26"/>
        <v>0</v>
      </c>
      <c r="T186" s="7">
        <f t="shared" si="26"/>
        <v>0</v>
      </c>
      <c r="U186" s="7">
        <f t="shared" si="26"/>
        <v>0</v>
      </c>
      <c r="V186" s="7">
        <f t="shared" si="26"/>
        <v>0</v>
      </c>
    </row>
    <row r="187" spans="1:22" s="28" customFormat="1" ht="31.5" outlineLevel="5">
      <c r="A187" s="5" t="s">
        <v>101</v>
      </c>
      <c r="B187" s="6" t="s">
        <v>11</v>
      </c>
      <c r="C187" s="6" t="s">
        <v>180</v>
      </c>
      <c r="D187" s="6" t="s">
        <v>102</v>
      </c>
      <c r="E187" s="6"/>
      <c r="F187" s="7">
        <f t="shared" si="23"/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11</v>
      </c>
      <c r="C188" s="54" t="s">
        <v>180</v>
      </c>
      <c r="D188" s="54" t="s">
        <v>106</v>
      </c>
      <c r="E188" s="54"/>
      <c r="F188" s="55">
        <v>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60</v>
      </c>
      <c r="B189" s="17" t="s">
        <v>59</v>
      </c>
      <c r="C189" s="17" t="s">
        <v>6</v>
      </c>
      <c r="D189" s="17" t="s">
        <v>5</v>
      </c>
      <c r="E189" s="17"/>
      <c r="F189" s="87">
        <f>F196+F213+F190</f>
        <v>13165.109999999999</v>
      </c>
      <c r="G189" s="18" t="e">
        <f aca="true" t="shared" si="27" ref="G189:V189">G196+G213</f>
        <v>#REF!</v>
      </c>
      <c r="H189" s="18" t="e">
        <f t="shared" si="27"/>
        <v>#REF!</v>
      </c>
      <c r="I189" s="18" t="e">
        <f t="shared" si="27"/>
        <v>#REF!</v>
      </c>
      <c r="J189" s="18" t="e">
        <f t="shared" si="27"/>
        <v>#REF!</v>
      </c>
      <c r="K189" s="18" t="e">
        <f t="shared" si="27"/>
        <v>#REF!</v>
      </c>
      <c r="L189" s="18" t="e">
        <f t="shared" si="27"/>
        <v>#REF!</v>
      </c>
      <c r="M189" s="18" t="e">
        <f t="shared" si="27"/>
        <v>#REF!</v>
      </c>
      <c r="N189" s="18" t="e">
        <f t="shared" si="27"/>
        <v>#REF!</v>
      </c>
      <c r="O189" s="18" t="e">
        <f t="shared" si="27"/>
        <v>#REF!</v>
      </c>
      <c r="P189" s="18" t="e">
        <f t="shared" si="27"/>
        <v>#REF!</v>
      </c>
      <c r="Q189" s="18" t="e">
        <f t="shared" si="27"/>
        <v>#REF!</v>
      </c>
      <c r="R189" s="18" t="e">
        <f t="shared" si="27"/>
        <v>#REF!</v>
      </c>
      <c r="S189" s="18" t="e">
        <f t="shared" si="27"/>
        <v>#REF!</v>
      </c>
      <c r="T189" s="18" t="e">
        <f t="shared" si="27"/>
        <v>#REF!</v>
      </c>
      <c r="U189" s="18" t="e">
        <f t="shared" si="27"/>
        <v>#REF!</v>
      </c>
      <c r="V189" s="18" t="e">
        <f t="shared" si="27"/>
        <v>#REF!</v>
      </c>
    </row>
    <row r="190" spans="1:22" s="28" customFormat="1" ht="18.75" outlineLevel="6">
      <c r="A190" s="76" t="s">
        <v>318</v>
      </c>
      <c r="B190" s="9" t="s">
        <v>320</v>
      </c>
      <c r="C190" s="9" t="s">
        <v>6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144</v>
      </c>
      <c r="B191" s="9" t="s">
        <v>320</v>
      </c>
      <c r="C191" s="9" t="s">
        <v>145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22" t="s">
        <v>149</v>
      </c>
      <c r="B192" s="9" t="s">
        <v>320</v>
      </c>
      <c r="C192" s="9" t="s">
        <v>146</v>
      </c>
      <c r="D192" s="9" t="s">
        <v>5</v>
      </c>
      <c r="E192" s="9"/>
      <c r="F192" s="88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47.25" outlineLevel="6">
      <c r="A193" s="70" t="s">
        <v>319</v>
      </c>
      <c r="B193" s="19" t="s">
        <v>320</v>
      </c>
      <c r="C193" s="19" t="s">
        <v>321</v>
      </c>
      <c r="D193" s="19" t="s">
        <v>5</v>
      </c>
      <c r="E193" s="19"/>
      <c r="F193" s="90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" t="s">
        <v>101</v>
      </c>
      <c r="B194" s="6" t="s">
        <v>320</v>
      </c>
      <c r="C194" s="6" t="s">
        <v>321</v>
      </c>
      <c r="D194" s="6" t="s">
        <v>102</v>
      </c>
      <c r="E194" s="6"/>
      <c r="F194" s="91">
        <f>F195</f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31.5" outlineLevel="6">
      <c r="A195" s="53" t="s">
        <v>105</v>
      </c>
      <c r="B195" s="54" t="s">
        <v>320</v>
      </c>
      <c r="C195" s="54" t="s">
        <v>321</v>
      </c>
      <c r="D195" s="54" t="s">
        <v>106</v>
      </c>
      <c r="E195" s="54"/>
      <c r="F195" s="92">
        <v>400.96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22" t="s">
        <v>66</v>
      </c>
      <c r="B196" s="9" t="s">
        <v>65</v>
      </c>
      <c r="C196" s="9" t="s">
        <v>6</v>
      </c>
      <c r="D196" s="9" t="s">
        <v>5</v>
      </c>
      <c r="E196" s="9"/>
      <c r="F196" s="88">
        <f>F197+F209</f>
        <v>11700</v>
      </c>
      <c r="G196" s="10">
        <f aca="true" t="shared" si="28" ref="G196:V197">G197</f>
        <v>0</v>
      </c>
      <c r="H196" s="10">
        <f t="shared" si="28"/>
        <v>0</v>
      </c>
      <c r="I196" s="10">
        <f t="shared" si="28"/>
        <v>0</v>
      </c>
      <c r="J196" s="10">
        <f t="shared" si="28"/>
        <v>0</v>
      </c>
      <c r="K196" s="10">
        <f t="shared" si="28"/>
        <v>0</v>
      </c>
      <c r="L196" s="10">
        <f t="shared" si="28"/>
        <v>0</v>
      </c>
      <c r="M196" s="10">
        <f t="shared" si="28"/>
        <v>0</v>
      </c>
      <c r="N196" s="10">
        <f t="shared" si="28"/>
        <v>0</v>
      </c>
      <c r="O196" s="10">
        <f t="shared" si="28"/>
        <v>0</v>
      </c>
      <c r="P196" s="10">
        <f t="shared" si="28"/>
        <v>0</v>
      </c>
      <c r="Q196" s="10">
        <f t="shared" si="28"/>
        <v>0</v>
      </c>
      <c r="R196" s="10">
        <f t="shared" si="28"/>
        <v>0</v>
      </c>
      <c r="S196" s="10">
        <f t="shared" si="28"/>
        <v>0</v>
      </c>
      <c r="T196" s="10">
        <f t="shared" si="28"/>
        <v>0</v>
      </c>
      <c r="U196" s="10">
        <f t="shared" si="28"/>
        <v>0</v>
      </c>
      <c r="V196" s="10">
        <f t="shared" si="28"/>
        <v>0</v>
      </c>
    </row>
    <row r="197" spans="1:22" s="28" customFormat="1" ht="31.5" outlineLevel="6">
      <c r="A197" s="8" t="s">
        <v>347</v>
      </c>
      <c r="B197" s="12" t="s">
        <v>65</v>
      </c>
      <c r="C197" s="12" t="s">
        <v>181</v>
      </c>
      <c r="D197" s="12" t="s">
        <v>5</v>
      </c>
      <c r="E197" s="12"/>
      <c r="F197" s="94">
        <f>F198+F206+F201+F204</f>
        <v>11700</v>
      </c>
      <c r="G197" s="13">
        <f t="shared" si="28"/>
        <v>0</v>
      </c>
      <c r="H197" s="13">
        <f t="shared" si="28"/>
        <v>0</v>
      </c>
      <c r="I197" s="13">
        <f t="shared" si="28"/>
        <v>0</v>
      </c>
      <c r="J197" s="13">
        <f t="shared" si="28"/>
        <v>0</v>
      </c>
      <c r="K197" s="13">
        <f t="shared" si="28"/>
        <v>0</v>
      </c>
      <c r="L197" s="13">
        <f t="shared" si="28"/>
        <v>0</v>
      </c>
      <c r="M197" s="13">
        <f t="shared" si="28"/>
        <v>0</v>
      </c>
      <c r="N197" s="13">
        <f t="shared" si="28"/>
        <v>0</v>
      </c>
      <c r="O197" s="13">
        <f t="shared" si="28"/>
        <v>0</v>
      </c>
      <c r="P197" s="13">
        <f t="shared" si="28"/>
        <v>0</v>
      </c>
      <c r="Q197" s="13">
        <f t="shared" si="28"/>
        <v>0</v>
      </c>
      <c r="R197" s="13">
        <f t="shared" si="28"/>
        <v>0</v>
      </c>
      <c r="S197" s="13">
        <f t="shared" si="28"/>
        <v>0</v>
      </c>
      <c r="T197" s="13">
        <f t="shared" si="28"/>
        <v>0</v>
      </c>
      <c r="U197" s="13">
        <f t="shared" si="28"/>
        <v>0</v>
      </c>
      <c r="V197" s="13">
        <f t="shared" si="28"/>
        <v>0</v>
      </c>
    </row>
    <row r="198" spans="1:22" s="28" customFormat="1" ht="51.75" customHeight="1" outlineLevel="6">
      <c r="A198" s="56" t="s">
        <v>182</v>
      </c>
      <c r="B198" s="19" t="s">
        <v>65</v>
      </c>
      <c r="C198" s="19" t="s">
        <v>183</v>
      </c>
      <c r="D198" s="19" t="s">
        <v>5</v>
      </c>
      <c r="E198" s="19"/>
      <c r="F198" s="90">
        <f>F199</f>
        <v>2892.92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101</v>
      </c>
      <c r="B199" s="6" t="s">
        <v>65</v>
      </c>
      <c r="C199" s="6" t="s">
        <v>183</v>
      </c>
      <c r="D199" s="6" t="s">
        <v>102</v>
      </c>
      <c r="E199" s="6"/>
      <c r="F199" s="91">
        <f>F200</f>
        <v>2892.92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105</v>
      </c>
      <c r="B200" s="54" t="s">
        <v>65</v>
      </c>
      <c r="C200" s="54" t="s">
        <v>183</v>
      </c>
      <c r="D200" s="54" t="s">
        <v>106</v>
      </c>
      <c r="E200" s="54"/>
      <c r="F200" s="92">
        <v>2892.92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49.5" customHeight="1" outlineLevel="6">
      <c r="A201" s="56" t="s">
        <v>335</v>
      </c>
      <c r="B201" s="19" t="s">
        <v>65</v>
      </c>
      <c r="C201" s="19" t="s">
        <v>333</v>
      </c>
      <c r="D201" s="19" t="s">
        <v>5</v>
      </c>
      <c r="E201" s="19"/>
      <c r="F201" s="90">
        <f>F202</f>
        <v>3091.2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" t="s">
        <v>101</v>
      </c>
      <c r="B202" s="6" t="s">
        <v>65</v>
      </c>
      <c r="C202" s="6" t="s">
        <v>333</v>
      </c>
      <c r="D202" s="6" t="s">
        <v>102</v>
      </c>
      <c r="E202" s="6"/>
      <c r="F202" s="91">
        <f>F203</f>
        <v>3091.2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53" t="s">
        <v>105</v>
      </c>
      <c r="B203" s="54" t="s">
        <v>65</v>
      </c>
      <c r="C203" s="54" t="s">
        <v>333</v>
      </c>
      <c r="D203" s="54" t="s">
        <v>106</v>
      </c>
      <c r="E203" s="54"/>
      <c r="F203" s="92">
        <v>3091.2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63" outlineLevel="6">
      <c r="A204" s="56" t="s">
        <v>336</v>
      </c>
      <c r="B204" s="19" t="s">
        <v>65</v>
      </c>
      <c r="C204" s="19" t="s">
        <v>334</v>
      </c>
      <c r="D204" s="19" t="s">
        <v>5</v>
      </c>
      <c r="E204" s="19"/>
      <c r="F204" s="90">
        <f>F205</f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3" t="s">
        <v>128</v>
      </c>
      <c r="B205" s="54" t="s">
        <v>65</v>
      </c>
      <c r="C205" s="54" t="s">
        <v>334</v>
      </c>
      <c r="D205" s="54" t="s">
        <v>127</v>
      </c>
      <c r="E205" s="54"/>
      <c r="F205" s="92">
        <v>5715.88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93" t="s">
        <v>304</v>
      </c>
      <c r="B206" s="19" t="s">
        <v>65</v>
      </c>
      <c r="C206" s="19" t="s">
        <v>305</v>
      </c>
      <c r="D206" s="19" t="s">
        <v>5</v>
      </c>
      <c r="E206" s="19"/>
      <c r="F206" s="9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" t="s">
        <v>101</v>
      </c>
      <c r="B207" s="6" t="s">
        <v>65</v>
      </c>
      <c r="C207" s="6" t="s">
        <v>305</v>
      </c>
      <c r="D207" s="6" t="s">
        <v>102</v>
      </c>
      <c r="E207" s="6"/>
      <c r="F207" s="91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3" t="s">
        <v>105</v>
      </c>
      <c r="B208" s="54" t="s">
        <v>65</v>
      </c>
      <c r="C208" s="54" t="s">
        <v>305</v>
      </c>
      <c r="D208" s="54" t="s">
        <v>106</v>
      </c>
      <c r="E208" s="54"/>
      <c r="F208" s="9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8" t="s">
        <v>348</v>
      </c>
      <c r="B209" s="9" t="s">
        <v>65</v>
      </c>
      <c r="C209" s="9" t="s">
        <v>191</v>
      </c>
      <c r="D209" s="9" t="s">
        <v>5</v>
      </c>
      <c r="E209" s="9"/>
      <c r="F209" s="88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78.75" outlineLevel="6">
      <c r="A210" s="93" t="s">
        <v>306</v>
      </c>
      <c r="B210" s="19" t="s">
        <v>65</v>
      </c>
      <c r="C210" s="19" t="s">
        <v>307</v>
      </c>
      <c r="D210" s="19" t="s">
        <v>5</v>
      </c>
      <c r="E210" s="19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" t="s">
        <v>101</v>
      </c>
      <c r="B211" s="6" t="s">
        <v>65</v>
      </c>
      <c r="C211" s="6" t="s">
        <v>307</v>
      </c>
      <c r="D211" s="6" t="s">
        <v>102</v>
      </c>
      <c r="E211" s="6"/>
      <c r="F211" s="91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6">
      <c r="A212" s="53" t="s">
        <v>105</v>
      </c>
      <c r="B212" s="54" t="s">
        <v>65</v>
      </c>
      <c r="C212" s="54" t="s">
        <v>307</v>
      </c>
      <c r="D212" s="54" t="s">
        <v>106</v>
      </c>
      <c r="E212" s="54"/>
      <c r="F212" s="92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3">
      <c r="A213" s="8" t="s">
        <v>36</v>
      </c>
      <c r="B213" s="9" t="s">
        <v>12</v>
      </c>
      <c r="C213" s="9" t="s">
        <v>6</v>
      </c>
      <c r="D213" s="9" t="s">
        <v>5</v>
      </c>
      <c r="E213" s="9"/>
      <c r="F213" s="88">
        <f>F214+F219</f>
        <v>1064.15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8" customFormat="1" ht="31.5" outlineLevel="3">
      <c r="A214" s="22" t="s">
        <v>144</v>
      </c>
      <c r="B214" s="9" t="s">
        <v>12</v>
      </c>
      <c r="C214" s="9" t="s">
        <v>145</v>
      </c>
      <c r="D214" s="9" t="s">
        <v>5</v>
      </c>
      <c r="E214" s="9"/>
      <c r="F214" s="88">
        <f>F215</f>
        <v>593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1.5" outlineLevel="3">
      <c r="A215" s="22" t="s">
        <v>149</v>
      </c>
      <c r="B215" s="9" t="s">
        <v>12</v>
      </c>
      <c r="C215" s="9" t="s">
        <v>146</v>
      </c>
      <c r="D215" s="9" t="s">
        <v>5</v>
      </c>
      <c r="E215" s="9"/>
      <c r="F215" s="88">
        <f>F216</f>
        <v>593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8" customFormat="1" ht="33" customHeight="1" outlineLevel="4">
      <c r="A216" s="70" t="s">
        <v>184</v>
      </c>
      <c r="B216" s="68" t="s">
        <v>12</v>
      </c>
      <c r="C216" s="68" t="s">
        <v>185</v>
      </c>
      <c r="D216" s="68" t="s">
        <v>5</v>
      </c>
      <c r="E216" s="68"/>
      <c r="F216" s="96">
        <f>F217</f>
        <v>593</v>
      </c>
      <c r="G216" s="13">
        <f aca="true" t="shared" si="29" ref="G216:V216">G217</f>
        <v>0</v>
      </c>
      <c r="H216" s="13">
        <f t="shared" si="29"/>
        <v>0</v>
      </c>
      <c r="I216" s="13">
        <f t="shared" si="29"/>
        <v>0</v>
      </c>
      <c r="J216" s="13">
        <f t="shared" si="29"/>
        <v>0</v>
      </c>
      <c r="K216" s="13">
        <f t="shared" si="29"/>
        <v>0</v>
      </c>
      <c r="L216" s="13">
        <f t="shared" si="29"/>
        <v>0</v>
      </c>
      <c r="M216" s="13">
        <f t="shared" si="29"/>
        <v>0</v>
      </c>
      <c r="N216" s="13">
        <f t="shared" si="29"/>
        <v>0</v>
      </c>
      <c r="O216" s="13">
        <f t="shared" si="29"/>
        <v>0</v>
      </c>
      <c r="P216" s="13">
        <f t="shared" si="29"/>
        <v>0</v>
      </c>
      <c r="Q216" s="13">
        <f t="shared" si="29"/>
        <v>0</v>
      </c>
      <c r="R216" s="13">
        <f t="shared" si="29"/>
        <v>0</v>
      </c>
      <c r="S216" s="13">
        <f t="shared" si="29"/>
        <v>0</v>
      </c>
      <c r="T216" s="13">
        <f t="shared" si="29"/>
        <v>0</v>
      </c>
      <c r="U216" s="13">
        <f t="shared" si="29"/>
        <v>0</v>
      </c>
      <c r="V216" s="13">
        <f t="shared" si="29"/>
        <v>0</v>
      </c>
    </row>
    <row r="217" spans="1:22" s="28" customFormat="1" ht="31.5" outlineLevel="5">
      <c r="A217" s="5" t="s">
        <v>101</v>
      </c>
      <c r="B217" s="6" t="s">
        <v>12</v>
      </c>
      <c r="C217" s="6" t="s">
        <v>185</v>
      </c>
      <c r="D217" s="6" t="s">
        <v>102</v>
      </c>
      <c r="E217" s="6"/>
      <c r="F217" s="91">
        <f>F218</f>
        <v>593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105</v>
      </c>
      <c r="B218" s="54" t="s">
        <v>12</v>
      </c>
      <c r="C218" s="54" t="s">
        <v>185</v>
      </c>
      <c r="D218" s="54" t="s">
        <v>106</v>
      </c>
      <c r="E218" s="54"/>
      <c r="F218" s="92">
        <v>593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5">
      <c r="A219" s="14" t="s">
        <v>168</v>
      </c>
      <c r="B219" s="9" t="s">
        <v>12</v>
      </c>
      <c r="C219" s="9" t="s">
        <v>6</v>
      </c>
      <c r="D219" s="9" t="s">
        <v>5</v>
      </c>
      <c r="E219" s="9"/>
      <c r="F219" s="88">
        <f>F220+F226</f>
        <v>471.15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8" customFormat="1" ht="33" customHeight="1" outlineLevel="5">
      <c r="A220" s="56" t="s">
        <v>349</v>
      </c>
      <c r="B220" s="19" t="s">
        <v>12</v>
      </c>
      <c r="C220" s="19" t="s">
        <v>186</v>
      </c>
      <c r="D220" s="19" t="s">
        <v>5</v>
      </c>
      <c r="E220" s="19"/>
      <c r="F220" s="90">
        <f>F221+F224+F225</f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53.25" customHeight="1" outlineLevel="5">
      <c r="A221" s="5" t="s">
        <v>187</v>
      </c>
      <c r="B221" s="6" t="s">
        <v>12</v>
      </c>
      <c r="C221" s="6" t="s">
        <v>188</v>
      </c>
      <c r="D221" s="6" t="s">
        <v>5</v>
      </c>
      <c r="E221" s="6"/>
      <c r="F221" s="91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101</v>
      </c>
      <c r="B222" s="54" t="s">
        <v>12</v>
      </c>
      <c r="C222" s="54" t="s">
        <v>188</v>
      </c>
      <c r="D222" s="54" t="s">
        <v>102</v>
      </c>
      <c r="E222" s="54"/>
      <c r="F222" s="92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3" t="s">
        <v>105</v>
      </c>
      <c r="B223" s="54" t="s">
        <v>12</v>
      </c>
      <c r="C223" s="54" t="s">
        <v>188</v>
      </c>
      <c r="D223" s="54" t="s">
        <v>106</v>
      </c>
      <c r="E223" s="54"/>
      <c r="F223" s="92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189</v>
      </c>
      <c r="B224" s="6" t="s">
        <v>12</v>
      </c>
      <c r="C224" s="6" t="s">
        <v>190</v>
      </c>
      <c r="D224" s="6" t="s">
        <v>125</v>
      </c>
      <c r="E224" s="6"/>
      <c r="F224" s="91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" t="s">
        <v>310</v>
      </c>
      <c r="B225" s="6" t="s">
        <v>12</v>
      </c>
      <c r="C225" s="6" t="s">
        <v>309</v>
      </c>
      <c r="D225" s="6" t="s">
        <v>125</v>
      </c>
      <c r="E225" s="6"/>
      <c r="F225" s="91"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6" t="s">
        <v>126</v>
      </c>
      <c r="B226" s="19" t="s">
        <v>12</v>
      </c>
      <c r="C226" s="19" t="s">
        <v>191</v>
      </c>
      <c r="D226" s="19" t="s">
        <v>5</v>
      </c>
      <c r="E226" s="19"/>
      <c r="F226" s="20">
        <f>F227</f>
        <v>371.15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47.25" outlineLevel="5">
      <c r="A227" s="5" t="s">
        <v>192</v>
      </c>
      <c r="B227" s="6" t="s">
        <v>12</v>
      </c>
      <c r="C227" s="6" t="s">
        <v>193</v>
      </c>
      <c r="D227" s="6" t="s">
        <v>5</v>
      </c>
      <c r="E227" s="6"/>
      <c r="F227" s="7">
        <f>F228</f>
        <v>371.15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31.5" outlineLevel="5">
      <c r="A228" s="53" t="s">
        <v>101</v>
      </c>
      <c r="B228" s="54" t="s">
        <v>12</v>
      </c>
      <c r="C228" s="54" t="s">
        <v>193</v>
      </c>
      <c r="D228" s="54" t="s">
        <v>102</v>
      </c>
      <c r="E228" s="54"/>
      <c r="F228" s="55">
        <f>F229</f>
        <v>371.15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5">
      <c r="A229" s="53" t="s">
        <v>105</v>
      </c>
      <c r="B229" s="54" t="s">
        <v>12</v>
      </c>
      <c r="C229" s="54" t="s">
        <v>193</v>
      </c>
      <c r="D229" s="54" t="s">
        <v>106</v>
      </c>
      <c r="E229" s="54"/>
      <c r="F229" s="55">
        <v>371.15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18.75" outlineLevel="6">
      <c r="A230" s="16" t="s">
        <v>67</v>
      </c>
      <c r="B230" s="34" t="s">
        <v>58</v>
      </c>
      <c r="C230" s="34" t="s">
        <v>6</v>
      </c>
      <c r="D230" s="34" t="s">
        <v>5</v>
      </c>
      <c r="E230" s="34"/>
      <c r="F230" s="97">
        <f>F243+F231+F237</f>
        <v>5074.192999999999</v>
      </c>
      <c r="G230" s="18" t="e">
        <f>#REF!+G243</f>
        <v>#REF!</v>
      </c>
      <c r="H230" s="18" t="e">
        <f>#REF!+H243</f>
        <v>#REF!</v>
      </c>
      <c r="I230" s="18" t="e">
        <f>#REF!+I243</f>
        <v>#REF!</v>
      </c>
      <c r="J230" s="18" t="e">
        <f>#REF!+J243</f>
        <v>#REF!</v>
      </c>
      <c r="K230" s="18" t="e">
        <f>#REF!+K243</f>
        <v>#REF!</v>
      </c>
      <c r="L230" s="18" t="e">
        <f>#REF!+L243</f>
        <v>#REF!</v>
      </c>
      <c r="M230" s="18" t="e">
        <f>#REF!+M243</f>
        <v>#REF!</v>
      </c>
      <c r="N230" s="18" t="e">
        <f>#REF!+N243</f>
        <v>#REF!</v>
      </c>
      <c r="O230" s="18" t="e">
        <f>#REF!+O243</f>
        <v>#REF!</v>
      </c>
      <c r="P230" s="18" t="e">
        <f>#REF!+P243</f>
        <v>#REF!</v>
      </c>
      <c r="Q230" s="18" t="e">
        <f>#REF!+Q243</f>
        <v>#REF!</v>
      </c>
      <c r="R230" s="18" t="e">
        <f>#REF!+R243</f>
        <v>#REF!</v>
      </c>
      <c r="S230" s="18" t="e">
        <f>#REF!+S243</f>
        <v>#REF!</v>
      </c>
      <c r="T230" s="18" t="e">
        <f>#REF!+T243</f>
        <v>#REF!</v>
      </c>
      <c r="U230" s="18" t="e">
        <f>#REF!+U243</f>
        <v>#REF!</v>
      </c>
      <c r="V230" s="18" t="e">
        <f>#REF!+V243</f>
        <v>#REF!</v>
      </c>
    </row>
    <row r="231" spans="1:22" s="28" customFormat="1" ht="18.75" outlineLevel="6">
      <c r="A231" s="76" t="s">
        <v>332</v>
      </c>
      <c r="B231" s="9" t="s">
        <v>329</v>
      </c>
      <c r="C231" s="9" t="s">
        <v>6</v>
      </c>
      <c r="D231" s="9" t="s">
        <v>5</v>
      </c>
      <c r="E231" s="9"/>
      <c r="F231" s="88">
        <f>F232</f>
        <v>1448.156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8" customFormat="1" ht="31.5" outlineLevel="6">
      <c r="A232" s="22" t="s">
        <v>144</v>
      </c>
      <c r="B232" s="9" t="s">
        <v>329</v>
      </c>
      <c r="C232" s="9" t="s">
        <v>145</v>
      </c>
      <c r="D232" s="9" t="s">
        <v>5</v>
      </c>
      <c r="E232" s="9"/>
      <c r="F232" s="88">
        <f>F233</f>
        <v>1448.156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22" t="s">
        <v>149</v>
      </c>
      <c r="B233" s="9" t="s">
        <v>329</v>
      </c>
      <c r="C233" s="9" t="s">
        <v>146</v>
      </c>
      <c r="D233" s="9" t="s">
        <v>5</v>
      </c>
      <c r="E233" s="9"/>
      <c r="F233" s="88">
        <f>F234</f>
        <v>1448.156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18.75" outlineLevel="6">
      <c r="A234" s="95" t="s">
        <v>331</v>
      </c>
      <c r="B234" s="19" t="s">
        <v>329</v>
      </c>
      <c r="C234" s="19" t="s">
        <v>330</v>
      </c>
      <c r="D234" s="19" t="s">
        <v>5</v>
      </c>
      <c r="E234" s="19"/>
      <c r="F234" s="90">
        <f>F235</f>
        <v>1448.156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20.25" customHeight="1" outlineLevel="6">
      <c r="A235" s="5" t="s">
        <v>101</v>
      </c>
      <c r="B235" s="6" t="s">
        <v>329</v>
      </c>
      <c r="C235" s="6" t="s">
        <v>330</v>
      </c>
      <c r="D235" s="6" t="s">
        <v>102</v>
      </c>
      <c r="E235" s="6"/>
      <c r="F235" s="91">
        <f>F236</f>
        <v>1448.156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31.5" outlineLevel="6">
      <c r="A236" s="53" t="s">
        <v>105</v>
      </c>
      <c r="B236" s="54" t="s">
        <v>329</v>
      </c>
      <c r="C236" s="54" t="s">
        <v>330</v>
      </c>
      <c r="D236" s="54" t="s">
        <v>106</v>
      </c>
      <c r="E236" s="54"/>
      <c r="F236" s="92">
        <v>1448.156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18.75" outlineLevel="6">
      <c r="A237" s="76" t="s">
        <v>374</v>
      </c>
      <c r="B237" s="9" t="s">
        <v>375</v>
      </c>
      <c r="C237" s="9" t="s">
        <v>6</v>
      </c>
      <c r="D237" s="9" t="s">
        <v>5</v>
      </c>
      <c r="E237" s="54"/>
      <c r="F237" s="88">
        <f>F238</f>
        <v>1730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18.75" outlineLevel="6">
      <c r="A238" s="14" t="s">
        <v>194</v>
      </c>
      <c r="B238" s="9" t="s">
        <v>375</v>
      </c>
      <c r="C238" s="9" t="s">
        <v>6</v>
      </c>
      <c r="D238" s="9" t="s">
        <v>5</v>
      </c>
      <c r="E238" s="54"/>
      <c r="F238" s="88">
        <f>F239</f>
        <v>1730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31.5" outlineLevel="6">
      <c r="A239" s="56" t="s">
        <v>350</v>
      </c>
      <c r="B239" s="19" t="s">
        <v>375</v>
      </c>
      <c r="C239" s="19" t="s">
        <v>323</v>
      </c>
      <c r="D239" s="19" t="s">
        <v>5</v>
      </c>
      <c r="E239" s="19"/>
      <c r="F239" s="90">
        <f>F240</f>
        <v>1730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2.25" customHeight="1" outlineLevel="6">
      <c r="A240" s="5" t="s">
        <v>376</v>
      </c>
      <c r="B240" s="6" t="s">
        <v>375</v>
      </c>
      <c r="C240" s="6" t="s">
        <v>377</v>
      </c>
      <c r="D240" s="6" t="s">
        <v>5</v>
      </c>
      <c r="E240" s="6"/>
      <c r="F240" s="91">
        <f>F241</f>
        <v>1730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1.5" outlineLevel="6">
      <c r="A241" s="53" t="s">
        <v>101</v>
      </c>
      <c r="B241" s="54" t="s">
        <v>375</v>
      </c>
      <c r="C241" s="54" t="s">
        <v>377</v>
      </c>
      <c r="D241" s="54" t="s">
        <v>102</v>
      </c>
      <c r="E241" s="54"/>
      <c r="F241" s="92">
        <f>F242</f>
        <v>1730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53" t="s">
        <v>105</v>
      </c>
      <c r="B242" s="54" t="s">
        <v>375</v>
      </c>
      <c r="C242" s="54" t="s">
        <v>377</v>
      </c>
      <c r="D242" s="54" t="s">
        <v>106</v>
      </c>
      <c r="E242" s="54"/>
      <c r="F242" s="92">
        <v>1730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17.25" customHeight="1" outlineLevel="3">
      <c r="A243" s="8" t="s">
        <v>37</v>
      </c>
      <c r="B243" s="9" t="s">
        <v>13</v>
      </c>
      <c r="C243" s="9" t="s">
        <v>6</v>
      </c>
      <c r="D243" s="9" t="s">
        <v>5</v>
      </c>
      <c r="E243" s="9"/>
      <c r="F243" s="88">
        <f>F254+F244</f>
        <v>1896.0369999999998</v>
      </c>
      <c r="G243" s="10" t="e">
        <f>#REF!+G254</f>
        <v>#REF!</v>
      </c>
      <c r="H243" s="10" t="e">
        <f>#REF!+H254</f>
        <v>#REF!</v>
      </c>
      <c r="I243" s="10" t="e">
        <f>#REF!+I254</f>
        <v>#REF!</v>
      </c>
      <c r="J243" s="10" t="e">
        <f>#REF!+J254</f>
        <v>#REF!</v>
      </c>
      <c r="K243" s="10" t="e">
        <f>#REF!+K254</f>
        <v>#REF!</v>
      </c>
      <c r="L243" s="10" t="e">
        <f>#REF!+L254</f>
        <v>#REF!</v>
      </c>
      <c r="M243" s="10" t="e">
        <f>#REF!+M254</f>
        <v>#REF!</v>
      </c>
      <c r="N243" s="10" t="e">
        <f>#REF!+N254</f>
        <v>#REF!</v>
      </c>
      <c r="O243" s="10" t="e">
        <f>#REF!+O254</f>
        <v>#REF!</v>
      </c>
      <c r="P243" s="10" t="e">
        <f>#REF!+P254</f>
        <v>#REF!</v>
      </c>
      <c r="Q243" s="10" t="e">
        <f>#REF!+Q254</f>
        <v>#REF!</v>
      </c>
      <c r="R243" s="10" t="e">
        <f>#REF!+R254</f>
        <v>#REF!</v>
      </c>
      <c r="S243" s="10" t="e">
        <f>#REF!+S254</f>
        <v>#REF!</v>
      </c>
      <c r="T243" s="10" t="e">
        <f>#REF!+T254</f>
        <v>#REF!</v>
      </c>
      <c r="U243" s="10" t="e">
        <f>#REF!+U254</f>
        <v>#REF!</v>
      </c>
      <c r="V243" s="10" t="e">
        <f>#REF!+V254</f>
        <v>#REF!</v>
      </c>
    </row>
    <row r="244" spans="1:22" s="28" customFormat="1" ht="17.25" customHeight="1" outlineLevel="3">
      <c r="A244" s="22" t="s">
        <v>144</v>
      </c>
      <c r="B244" s="9" t="s">
        <v>13</v>
      </c>
      <c r="C244" s="9" t="s">
        <v>145</v>
      </c>
      <c r="D244" s="9" t="s">
        <v>5</v>
      </c>
      <c r="E244" s="9"/>
      <c r="F244" s="10">
        <f>F245</f>
        <v>50.36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8" customFormat="1" ht="17.25" customHeight="1" outlineLevel="3">
      <c r="A245" s="22" t="s">
        <v>149</v>
      </c>
      <c r="B245" s="9" t="s">
        <v>13</v>
      </c>
      <c r="C245" s="9" t="s">
        <v>146</v>
      </c>
      <c r="D245" s="9" t="s">
        <v>5</v>
      </c>
      <c r="E245" s="9"/>
      <c r="F245" s="10">
        <f>F246+F251</f>
        <v>50.36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50.25" customHeight="1" outlineLevel="3">
      <c r="A246" s="70" t="s">
        <v>284</v>
      </c>
      <c r="B246" s="19" t="s">
        <v>13</v>
      </c>
      <c r="C246" s="19" t="s">
        <v>283</v>
      </c>
      <c r="D246" s="19" t="s">
        <v>5</v>
      </c>
      <c r="E246" s="19"/>
      <c r="F246" s="20">
        <f>F247+F249</f>
        <v>0.36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18" customHeight="1" outlineLevel="3">
      <c r="A247" s="5" t="s">
        <v>96</v>
      </c>
      <c r="B247" s="6" t="s">
        <v>13</v>
      </c>
      <c r="C247" s="6" t="s">
        <v>283</v>
      </c>
      <c r="D247" s="6" t="s">
        <v>99</v>
      </c>
      <c r="E247" s="6"/>
      <c r="F247" s="7">
        <f>F248</f>
        <v>0.3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7.25" customHeight="1" outlineLevel="3">
      <c r="A248" s="53" t="s">
        <v>96</v>
      </c>
      <c r="B248" s="54" t="s">
        <v>13</v>
      </c>
      <c r="C248" s="54" t="s">
        <v>283</v>
      </c>
      <c r="D248" s="54" t="s">
        <v>95</v>
      </c>
      <c r="E248" s="54"/>
      <c r="F248" s="55">
        <v>0.3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" t="s">
        <v>101</v>
      </c>
      <c r="B249" s="6" t="s">
        <v>13</v>
      </c>
      <c r="C249" s="6" t="s">
        <v>283</v>
      </c>
      <c r="D249" s="6" t="s">
        <v>102</v>
      </c>
      <c r="E249" s="6"/>
      <c r="F249" s="7">
        <f>F250</f>
        <v>0.06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3" t="s">
        <v>105</v>
      </c>
      <c r="B250" s="54" t="s">
        <v>13</v>
      </c>
      <c r="C250" s="54" t="s">
        <v>283</v>
      </c>
      <c r="D250" s="54" t="s">
        <v>106</v>
      </c>
      <c r="E250" s="54"/>
      <c r="F250" s="55">
        <v>0.06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6" t="s">
        <v>327</v>
      </c>
      <c r="B251" s="19" t="s">
        <v>13</v>
      </c>
      <c r="C251" s="19" t="s">
        <v>328</v>
      </c>
      <c r="D251" s="19" t="s">
        <v>5</v>
      </c>
      <c r="E251" s="19"/>
      <c r="F251" s="20">
        <f>F252</f>
        <v>50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" t="s">
        <v>101</v>
      </c>
      <c r="B252" s="6" t="s">
        <v>13</v>
      </c>
      <c r="C252" s="6" t="s">
        <v>328</v>
      </c>
      <c r="D252" s="6" t="s">
        <v>102</v>
      </c>
      <c r="E252" s="6"/>
      <c r="F252" s="7">
        <f>F253</f>
        <v>50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7.25" customHeight="1" outlineLevel="3">
      <c r="A253" s="53" t="s">
        <v>105</v>
      </c>
      <c r="B253" s="54" t="s">
        <v>13</v>
      </c>
      <c r="C253" s="54" t="s">
        <v>328</v>
      </c>
      <c r="D253" s="54" t="s">
        <v>106</v>
      </c>
      <c r="E253" s="54"/>
      <c r="F253" s="55"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5.75" outlineLevel="4">
      <c r="A254" s="14" t="s">
        <v>194</v>
      </c>
      <c r="B254" s="12" t="s">
        <v>13</v>
      </c>
      <c r="C254" s="12" t="s">
        <v>6</v>
      </c>
      <c r="D254" s="12" t="s">
        <v>5</v>
      </c>
      <c r="E254" s="12"/>
      <c r="F254" s="94">
        <f>F255</f>
        <v>1845.677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 t="e">
        <f>#REF!</f>
        <v>#REF!</v>
      </c>
      <c r="N254" s="13" t="e">
        <f>#REF!</f>
        <v>#REF!</v>
      </c>
      <c r="O254" s="13" t="e">
        <f>#REF!</f>
        <v>#REF!</v>
      </c>
      <c r="P254" s="13" t="e">
        <f>#REF!</f>
        <v>#REF!</v>
      </c>
      <c r="Q254" s="13" t="e">
        <f>#REF!</f>
        <v>#REF!</v>
      </c>
      <c r="R254" s="13" t="e">
        <f>#REF!</f>
        <v>#REF!</v>
      </c>
      <c r="S254" s="13" t="e">
        <f>#REF!</f>
        <v>#REF!</v>
      </c>
      <c r="T254" s="13" t="e">
        <f>#REF!</f>
        <v>#REF!</v>
      </c>
      <c r="U254" s="13" t="e">
        <f>#REF!</f>
        <v>#REF!</v>
      </c>
      <c r="V254" s="13" t="e">
        <f>#REF!</f>
        <v>#REF!</v>
      </c>
    </row>
    <row r="255" spans="1:22" s="28" customFormat="1" ht="31.5" outlineLevel="5">
      <c r="A255" s="56" t="s">
        <v>350</v>
      </c>
      <c r="B255" s="19" t="s">
        <v>13</v>
      </c>
      <c r="C255" s="19" t="s">
        <v>323</v>
      </c>
      <c r="D255" s="19" t="s">
        <v>5</v>
      </c>
      <c r="E255" s="19"/>
      <c r="F255" s="90">
        <f>F256</f>
        <v>1845.677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47.25" outlineLevel="5">
      <c r="A256" s="5" t="s">
        <v>324</v>
      </c>
      <c r="B256" s="6" t="s">
        <v>13</v>
      </c>
      <c r="C256" s="6" t="s">
        <v>322</v>
      </c>
      <c r="D256" s="6" t="s">
        <v>5</v>
      </c>
      <c r="E256" s="6"/>
      <c r="F256" s="91">
        <f>F257</f>
        <v>1845.677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5">
      <c r="A257" s="53" t="s">
        <v>101</v>
      </c>
      <c r="B257" s="54" t="s">
        <v>13</v>
      </c>
      <c r="C257" s="54" t="s">
        <v>322</v>
      </c>
      <c r="D257" s="54" t="s">
        <v>102</v>
      </c>
      <c r="E257" s="54"/>
      <c r="F257" s="92">
        <f>F258</f>
        <v>1845.677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5">
      <c r="A258" s="53" t="s">
        <v>105</v>
      </c>
      <c r="B258" s="54" t="s">
        <v>13</v>
      </c>
      <c r="C258" s="54" t="s">
        <v>322</v>
      </c>
      <c r="D258" s="54" t="s">
        <v>106</v>
      </c>
      <c r="E258" s="54"/>
      <c r="F258" s="92">
        <v>1845.677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8.75" outlineLevel="6">
      <c r="A259" s="16" t="s">
        <v>57</v>
      </c>
      <c r="B259" s="17" t="s">
        <v>56</v>
      </c>
      <c r="C259" s="17" t="s">
        <v>6</v>
      </c>
      <c r="D259" s="17" t="s">
        <v>5</v>
      </c>
      <c r="E259" s="17"/>
      <c r="F259" s="18">
        <f>F260+F280+F338+F343+F360</f>
        <v>420906.5480000001</v>
      </c>
      <c r="G259" s="18" t="e">
        <f aca="true" t="shared" si="30" ref="G259:V259">G265+G280+G343+G360</f>
        <v>#REF!</v>
      </c>
      <c r="H259" s="18" t="e">
        <f t="shared" si="30"/>
        <v>#REF!</v>
      </c>
      <c r="I259" s="18" t="e">
        <f t="shared" si="30"/>
        <v>#REF!</v>
      </c>
      <c r="J259" s="18" t="e">
        <f t="shared" si="30"/>
        <v>#REF!</v>
      </c>
      <c r="K259" s="18" t="e">
        <f t="shared" si="30"/>
        <v>#REF!</v>
      </c>
      <c r="L259" s="18" t="e">
        <f t="shared" si="30"/>
        <v>#REF!</v>
      </c>
      <c r="M259" s="18" t="e">
        <f t="shared" si="30"/>
        <v>#REF!</v>
      </c>
      <c r="N259" s="18" t="e">
        <f t="shared" si="30"/>
        <v>#REF!</v>
      </c>
      <c r="O259" s="18" t="e">
        <f t="shared" si="30"/>
        <v>#REF!</v>
      </c>
      <c r="P259" s="18" t="e">
        <f t="shared" si="30"/>
        <v>#REF!</v>
      </c>
      <c r="Q259" s="18" t="e">
        <f t="shared" si="30"/>
        <v>#REF!</v>
      </c>
      <c r="R259" s="18" t="e">
        <f t="shared" si="30"/>
        <v>#REF!</v>
      </c>
      <c r="S259" s="18" t="e">
        <f t="shared" si="30"/>
        <v>#REF!</v>
      </c>
      <c r="T259" s="18" t="e">
        <f t="shared" si="30"/>
        <v>#REF!</v>
      </c>
      <c r="U259" s="18" t="e">
        <f t="shared" si="30"/>
        <v>#REF!</v>
      </c>
      <c r="V259" s="18" t="e">
        <f t="shared" si="30"/>
        <v>#REF!</v>
      </c>
    </row>
    <row r="260" spans="1:22" s="28" customFormat="1" ht="18.75" outlineLevel="6">
      <c r="A260" s="16" t="s">
        <v>45</v>
      </c>
      <c r="B260" s="17" t="s">
        <v>21</v>
      </c>
      <c r="C260" s="17" t="s">
        <v>6</v>
      </c>
      <c r="D260" s="17" t="s">
        <v>5</v>
      </c>
      <c r="E260" s="17"/>
      <c r="F260" s="87">
        <f>F265+F261</f>
        <v>84812.247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8" customFormat="1" ht="31.5" outlineLevel="6">
      <c r="A261" s="22" t="s">
        <v>144</v>
      </c>
      <c r="B261" s="9" t="s">
        <v>21</v>
      </c>
      <c r="C261" s="9" t="s">
        <v>145</v>
      </c>
      <c r="D261" s="9" t="s">
        <v>5</v>
      </c>
      <c r="E261" s="9"/>
      <c r="F261" s="88">
        <f>F262</f>
        <v>140.276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31.5" outlineLevel="6">
      <c r="A262" s="22" t="s">
        <v>149</v>
      </c>
      <c r="B262" s="9" t="s">
        <v>21</v>
      </c>
      <c r="C262" s="9" t="s">
        <v>146</v>
      </c>
      <c r="D262" s="9" t="s">
        <v>5</v>
      </c>
      <c r="E262" s="9"/>
      <c r="F262" s="88">
        <f>F263</f>
        <v>140.276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18.75" outlineLevel="6">
      <c r="A263" s="56" t="s">
        <v>158</v>
      </c>
      <c r="B263" s="19" t="s">
        <v>21</v>
      </c>
      <c r="C263" s="19" t="s">
        <v>159</v>
      </c>
      <c r="D263" s="19" t="s">
        <v>5</v>
      </c>
      <c r="E263" s="19"/>
      <c r="F263" s="90">
        <f>F264</f>
        <v>140.276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8.75" outlineLevel="6">
      <c r="A264" s="5" t="s">
        <v>118</v>
      </c>
      <c r="B264" s="6" t="s">
        <v>21</v>
      </c>
      <c r="C264" s="6" t="s">
        <v>159</v>
      </c>
      <c r="D264" s="6" t="s">
        <v>88</v>
      </c>
      <c r="E264" s="6"/>
      <c r="F264" s="91">
        <v>140.276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8" customFormat="1" ht="15.75" outlineLevel="6">
      <c r="A265" s="76" t="s">
        <v>351</v>
      </c>
      <c r="B265" s="9" t="s">
        <v>21</v>
      </c>
      <c r="C265" s="9" t="s">
        <v>196</v>
      </c>
      <c r="D265" s="9" t="s">
        <v>5</v>
      </c>
      <c r="E265" s="9"/>
      <c r="F265" s="88">
        <f>F266+F276</f>
        <v>84671.971</v>
      </c>
      <c r="G265" s="10">
        <f aca="true" t="shared" si="31" ref="G265:V265">G266</f>
        <v>0</v>
      </c>
      <c r="H265" s="10">
        <f t="shared" si="31"/>
        <v>0</v>
      </c>
      <c r="I265" s="10">
        <f t="shared" si="31"/>
        <v>0</v>
      </c>
      <c r="J265" s="10">
        <f t="shared" si="31"/>
        <v>0</v>
      </c>
      <c r="K265" s="10">
        <f t="shared" si="31"/>
        <v>0</v>
      </c>
      <c r="L265" s="10">
        <f t="shared" si="31"/>
        <v>0</v>
      </c>
      <c r="M265" s="10">
        <f t="shared" si="31"/>
        <v>0</v>
      </c>
      <c r="N265" s="10">
        <f t="shared" si="31"/>
        <v>0</v>
      </c>
      <c r="O265" s="10">
        <f t="shared" si="31"/>
        <v>0</v>
      </c>
      <c r="P265" s="10">
        <f t="shared" si="31"/>
        <v>0</v>
      </c>
      <c r="Q265" s="10">
        <f t="shared" si="31"/>
        <v>0</v>
      </c>
      <c r="R265" s="10">
        <f t="shared" si="31"/>
        <v>0</v>
      </c>
      <c r="S265" s="10">
        <f t="shared" si="31"/>
        <v>0</v>
      </c>
      <c r="T265" s="10">
        <f t="shared" si="31"/>
        <v>0</v>
      </c>
      <c r="U265" s="10">
        <f t="shared" si="31"/>
        <v>0</v>
      </c>
      <c r="V265" s="10">
        <f t="shared" si="31"/>
        <v>0</v>
      </c>
    </row>
    <row r="266" spans="1:22" s="28" customFormat="1" ht="19.5" customHeight="1" outlineLevel="6">
      <c r="A266" s="76" t="s">
        <v>195</v>
      </c>
      <c r="B266" s="12" t="s">
        <v>21</v>
      </c>
      <c r="C266" s="12" t="s">
        <v>197</v>
      </c>
      <c r="D266" s="12" t="s">
        <v>5</v>
      </c>
      <c r="E266" s="12"/>
      <c r="F266" s="94">
        <f>F267+F270+F273</f>
        <v>84206.689</v>
      </c>
      <c r="G266" s="13">
        <f aca="true" t="shared" si="32" ref="G266:V266">G267</f>
        <v>0</v>
      </c>
      <c r="H266" s="13">
        <f t="shared" si="32"/>
        <v>0</v>
      </c>
      <c r="I266" s="13">
        <f t="shared" si="32"/>
        <v>0</v>
      </c>
      <c r="J266" s="13">
        <f t="shared" si="32"/>
        <v>0</v>
      </c>
      <c r="K266" s="13">
        <f t="shared" si="32"/>
        <v>0</v>
      </c>
      <c r="L266" s="13">
        <f t="shared" si="32"/>
        <v>0</v>
      </c>
      <c r="M266" s="13">
        <f t="shared" si="32"/>
        <v>0</v>
      </c>
      <c r="N266" s="13">
        <f t="shared" si="32"/>
        <v>0</v>
      </c>
      <c r="O266" s="13">
        <f t="shared" si="32"/>
        <v>0</v>
      </c>
      <c r="P266" s="13">
        <f t="shared" si="32"/>
        <v>0</v>
      </c>
      <c r="Q266" s="13">
        <f t="shared" si="32"/>
        <v>0</v>
      </c>
      <c r="R266" s="13">
        <f t="shared" si="32"/>
        <v>0</v>
      </c>
      <c r="S266" s="13">
        <f t="shared" si="32"/>
        <v>0</v>
      </c>
      <c r="T266" s="13">
        <f t="shared" si="32"/>
        <v>0</v>
      </c>
      <c r="U266" s="13">
        <f t="shared" si="32"/>
        <v>0</v>
      </c>
      <c r="V266" s="13">
        <f t="shared" si="32"/>
        <v>0</v>
      </c>
    </row>
    <row r="267" spans="1:22" s="28" customFormat="1" ht="31.5" outlineLevel="6">
      <c r="A267" s="56" t="s">
        <v>198</v>
      </c>
      <c r="B267" s="19" t="s">
        <v>21</v>
      </c>
      <c r="C267" s="19" t="s">
        <v>199</v>
      </c>
      <c r="D267" s="19" t="s">
        <v>5</v>
      </c>
      <c r="E267" s="19"/>
      <c r="F267" s="90">
        <f>F268</f>
        <v>28494.284</v>
      </c>
      <c r="G267" s="7">
        <f aca="true" t="shared" si="33" ref="G267:V267">G269</f>
        <v>0</v>
      </c>
      <c r="H267" s="7">
        <f t="shared" si="33"/>
        <v>0</v>
      </c>
      <c r="I267" s="7">
        <f t="shared" si="33"/>
        <v>0</v>
      </c>
      <c r="J267" s="7">
        <f t="shared" si="33"/>
        <v>0</v>
      </c>
      <c r="K267" s="7">
        <f t="shared" si="33"/>
        <v>0</v>
      </c>
      <c r="L267" s="7">
        <f t="shared" si="33"/>
        <v>0</v>
      </c>
      <c r="M267" s="7">
        <f t="shared" si="33"/>
        <v>0</v>
      </c>
      <c r="N267" s="7">
        <f t="shared" si="33"/>
        <v>0</v>
      </c>
      <c r="O267" s="7">
        <f t="shared" si="33"/>
        <v>0</v>
      </c>
      <c r="P267" s="7">
        <f t="shared" si="33"/>
        <v>0</v>
      </c>
      <c r="Q267" s="7">
        <f t="shared" si="33"/>
        <v>0</v>
      </c>
      <c r="R267" s="7">
        <f t="shared" si="33"/>
        <v>0</v>
      </c>
      <c r="S267" s="7">
        <f t="shared" si="33"/>
        <v>0</v>
      </c>
      <c r="T267" s="7">
        <f t="shared" si="33"/>
        <v>0</v>
      </c>
      <c r="U267" s="7">
        <f t="shared" si="33"/>
        <v>0</v>
      </c>
      <c r="V267" s="7">
        <f t="shared" si="33"/>
        <v>0</v>
      </c>
    </row>
    <row r="268" spans="1:22" s="28" customFormat="1" ht="15.75" outlineLevel="6">
      <c r="A268" s="5" t="s">
        <v>129</v>
      </c>
      <c r="B268" s="6" t="s">
        <v>21</v>
      </c>
      <c r="C268" s="6" t="s">
        <v>199</v>
      </c>
      <c r="D268" s="6" t="s">
        <v>130</v>
      </c>
      <c r="E268" s="6"/>
      <c r="F268" s="91">
        <f>F269</f>
        <v>28494.284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2" t="s">
        <v>302</v>
      </c>
      <c r="B269" s="54" t="s">
        <v>21</v>
      </c>
      <c r="C269" s="54" t="s">
        <v>199</v>
      </c>
      <c r="D269" s="54" t="s">
        <v>88</v>
      </c>
      <c r="E269" s="54"/>
      <c r="F269" s="92">
        <v>28494.284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63" outlineLevel="6">
      <c r="A270" s="70" t="s">
        <v>202</v>
      </c>
      <c r="B270" s="19" t="s">
        <v>21</v>
      </c>
      <c r="C270" s="19" t="s">
        <v>203</v>
      </c>
      <c r="D270" s="19" t="s">
        <v>5</v>
      </c>
      <c r="E270" s="19"/>
      <c r="F270" s="90">
        <f>F271</f>
        <v>54944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" t="s">
        <v>129</v>
      </c>
      <c r="B271" s="6" t="s">
        <v>21</v>
      </c>
      <c r="C271" s="6" t="s">
        <v>203</v>
      </c>
      <c r="D271" s="6" t="s">
        <v>130</v>
      </c>
      <c r="E271" s="6"/>
      <c r="F271" s="91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62" t="s">
        <v>302</v>
      </c>
      <c r="B272" s="54" t="s">
        <v>21</v>
      </c>
      <c r="C272" s="54" t="s">
        <v>203</v>
      </c>
      <c r="D272" s="54" t="s">
        <v>88</v>
      </c>
      <c r="E272" s="54"/>
      <c r="F272" s="92">
        <v>54944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7" t="s">
        <v>210</v>
      </c>
      <c r="B273" s="19" t="s">
        <v>21</v>
      </c>
      <c r="C273" s="19" t="s">
        <v>200</v>
      </c>
      <c r="D273" s="19" t="s">
        <v>5</v>
      </c>
      <c r="E273" s="19"/>
      <c r="F273" s="90">
        <f>F274</f>
        <v>768.405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15.75" outlineLevel="6">
      <c r="A274" s="5" t="s">
        <v>129</v>
      </c>
      <c r="B274" s="6" t="s">
        <v>21</v>
      </c>
      <c r="C274" s="6" t="s">
        <v>200</v>
      </c>
      <c r="D274" s="6" t="s">
        <v>130</v>
      </c>
      <c r="E274" s="6"/>
      <c r="F274" s="91">
        <f>F275</f>
        <v>768.405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65" t="s">
        <v>89</v>
      </c>
      <c r="B275" s="54" t="s">
        <v>21</v>
      </c>
      <c r="C275" s="54" t="s">
        <v>200</v>
      </c>
      <c r="D275" s="54" t="s">
        <v>90</v>
      </c>
      <c r="E275" s="54"/>
      <c r="F275" s="92">
        <v>768.405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78" t="s">
        <v>352</v>
      </c>
      <c r="B276" s="9" t="s">
        <v>21</v>
      </c>
      <c r="C276" s="9" t="s">
        <v>204</v>
      </c>
      <c r="D276" s="9" t="s">
        <v>5</v>
      </c>
      <c r="E276" s="9"/>
      <c r="F276" s="88">
        <f>F277</f>
        <v>465.282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7" t="s">
        <v>201</v>
      </c>
      <c r="B277" s="19" t="s">
        <v>21</v>
      </c>
      <c r="C277" s="19" t="s">
        <v>205</v>
      </c>
      <c r="D277" s="19" t="s">
        <v>5</v>
      </c>
      <c r="E277" s="19"/>
      <c r="F277" s="90">
        <f>F278</f>
        <v>465.282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15.75" outlineLevel="6">
      <c r="A278" s="5" t="s">
        <v>129</v>
      </c>
      <c r="B278" s="6" t="s">
        <v>21</v>
      </c>
      <c r="C278" s="6" t="s">
        <v>205</v>
      </c>
      <c r="D278" s="6" t="s">
        <v>130</v>
      </c>
      <c r="E278" s="6"/>
      <c r="F278" s="91">
        <f>F279</f>
        <v>465.282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65" t="s">
        <v>89</v>
      </c>
      <c r="B279" s="54" t="s">
        <v>21</v>
      </c>
      <c r="C279" s="54" t="s">
        <v>205</v>
      </c>
      <c r="D279" s="54" t="s">
        <v>90</v>
      </c>
      <c r="E279" s="54"/>
      <c r="F279" s="92">
        <v>465.282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79" t="s">
        <v>44</v>
      </c>
      <c r="B280" s="34" t="s">
        <v>22</v>
      </c>
      <c r="C280" s="34" t="s">
        <v>6</v>
      </c>
      <c r="D280" s="34" t="s">
        <v>5</v>
      </c>
      <c r="E280" s="34"/>
      <c r="F280" s="97">
        <f>F285+F334+F281</f>
        <v>317052.2920000001</v>
      </c>
      <c r="G280" s="10" t="e">
        <f>G286+#REF!+G334+#REF!+#REF!+#REF!+#REF!</f>
        <v>#REF!</v>
      </c>
      <c r="H280" s="10" t="e">
        <f>H286+#REF!+H334+#REF!+#REF!+#REF!+#REF!</f>
        <v>#REF!</v>
      </c>
      <c r="I280" s="10" t="e">
        <f>I286+#REF!+I334+#REF!+#REF!+#REF!+#REF!</f>
        <v>#REF!</v>
      </c>
      <c r="J280" s="10" t="e">
        <f>J286+#REF!+J334+#REF!+#REF!+#REF!+#REF!</f>
        <v>#REF!</v>
      </c>
      <c r="K280" s="10" t="e">
        <f>K286+#REF!+K334+#REF!+#REF!+#REF!+#REF!</f>
        <v>#REF!</v>
      </c>
      <c r="L280" s="10" t="e">
        <f>L286+#REF!+L334+#REF!+#REF!+#REF!+#REF!</f>
        <v>#REF!</v>
      </c>
      <c r="M280" s="10" t="e">
        <f>M286+#REF!+M334+#REF!+#REF!+#REF!+#REF!</f>
        <v>#REF!</v>
      </c>
      <c r="N280" s="10" t="e">
        <f>N286+#REF!+N334+#REF!+#REF!+#REF!+#REF!</f>
        <v>#REF!</v>
      </c>
      <c r="O280" s="10" t="e">
        <f>O286+#REF!+O334+#REF!+#REF!+#REF!+#REF!</f>
        <v>#REF!</v>
      </c>
      <c r="P280" s="10" t="e">
        <f>P286+#REF!+P334+#REF!+#REF!+#REF!+#REF!</f>
        <v>#REF!</v>
      </c>
      <c r="Q280" s="10" t="e">
        <f>Q286+#REF!+Q334+#REF!+#REF!+#REF!+#REF!</f>
        <v>#REF!</v>
      </c>
      <c r="R280" s="10" t="e">
        <f>R286+#REF!+R334+#REF!+#REF!+#REF!+#REF!</f>
        <v>#REF!</v>
      </c>
      <c r="S280" s="10" t="e">
        <f>S286+#REF!+S334+#REF!+#REF!+#REF!+#REF!</f>
        <v>#REF!</v>
      </c>
      <c r="T280" s="10" t="e">
        <f>T286+#REF!+T334+#REF!+#REF!+#REF!+#REF!</f>
        <v>#REF!</v>
      </c>
      <c r="U280" s="10" t="e">
        <f>U286+#REF!+U334+#REF!+#REF!+#REF!+#REF!</f>
        <v>#REF!</v>
      </c>
      <c r="V280" s="10" t="e">
        <f>V286+#REF!+V334+#REF!+#REF!+#REF!+#REF!</f>
        <v>#REF!</v>
      </c>
    </row>
    <row r="281" spans="1:22" s="28" customFormat="1" ht="31.5" outlineLevel="6">
      <c r="A281" s="22" t="s">
        <v>144</v>
      </c>
      <c r="B281" s="9" t="s">
        <v>22</v>
      </c>
      <c r="C281" s="9" t="s">
        <v>145</v>
      </c>
      <c r="D281" s="9" t="s">
        <v>5</v>
      </c>
      <c r="E281" s="9"/>
      <c r="F281" s="88">
        <f>F282</f>
        <v>896.545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8" customFormat="1" ht="31.5" outlineLevel="6">
      <c r="A282" s="22" t="s">
        <v>149</v>
      </c>
      <c r="B282" s="9" t="s">
        <v>22</v>
      </c>
      <c r="C282" s="9" t="s">
        <v>146</v>
      </c>
      <c r="D282" s="9" t="s">
        <v>5</v>
      </c>
      <c r="E282" s="9"/>
      <c r="F282" s="88">
        <f>F283</f>
        <v>896.545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15.75" outlineLevel="6">
      <c r="A283" s="56" t="s">
        <v>158</v>
      </c>
      <c r="B283" s="19" t="s">
        <v>22</v>
      </c>
      <c r="C283" s="19" t="s">
        <v>159</v>
      </c>
      <c r="D283" s="19" t="s">
        <v>5</v>
      </c>
      <c r="E283" s="19"/>
      <c r="F283" s="90">
        <f>F284</f>
        <v>896.545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5" t="s">
        <v>118</v>
      </c>
      <c r="B284" s="6" t="s">
        <v>22</v>
      </c>
      <c r="C284" s="6" t="s">
        <v>159</v>
      </c>
      <c r="D284" s="6" t="s">
        <v>88</v>
      </c>
      <c r="E284" s="6"/>
      <c r="F284" s="91">
        <v>896.545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76" t="s">
        <v>351</v>
      </c>
      <c r="B285" s="9" t="s">
        <v>22</v>
      </c>
      <c r="C285" s="9" t="s">
        <v>196</v>
      </c>
      <c r="D285" s="9" t="s">
        <v>5</v>
      </c>
      <c r="E285" s="9"/>
      <c r="F285" s="88">
        <f>F286+F323+F327</f>
        <v>306365.85300000006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8" customFormat="1" ht="15.75" outlineLevel="6">
      <c r="A286" s="23" t="s">
        <v>206</v>
      </c>
      <c r="B286" s="12" t="s">
        <v>22</v>
      </c>
      <c r="C286" s="12" t="s">
        <v>207</v>
      </c>
      <c r="D286" s="12" t="s">
        <v>5</v>
      </c>
      <c r="E286" s="12"/>
      <c r="F286" s="98">
        <f>F287+F296+F305+F310+F299+F318+F302</f>
        <v>284567.885</v>
      </c>
      <c r="G286" s="13">
        <f aca="true" t="shared" si="34" ref="G286:V287">G287</f>
        <v>0</v>
      </c>
      <c r="H286" s="13">
        <f t="shared" si="34"/>
        <v>0</v>
      </c>
      <c r="I286" s="13">
        <f t="shared" si="34"/>
        <v>0</v>
      </c>
      <c r="J286" s="13">
        <f t="shared" si="34"/>
        <v>0</v>
      </c>
      <c r="K286" s="13">
        <f t="shared" si="34"/>
        <v>0</v>
      </c>
      <c r="L286" s="13">
        <f t="shared" si="34"/>
        <v>0</v>
      </c>
      <c r="M286" s="13">
        <f t="shared" si="34"/>
        <v>0</v>
      </c>
      <c r="N286" s="13">
        <f t="shared" si="34"/>
        <v>0</v>
      </c>
      <c r="O286" s="13">
        <f t="shared" si="34"/>
        <v>0</v>
      </c>
      <c r="P286" s="13">
        <f t="shared" si="34"/>
        <v>0</v>
      </c>
      <c r="Q286" s="13">
        <f t="shared" si="34"/>
        <v>0</v>
      </c>
      <c r="R286" s="13">
        <f t="shared" si="34"/>
        <v>0</v>
      </c>
      <c r="S286" s="13">
        <f t="shared" si="34"/>
        <v>0</v>
      </c>
      <c r="T286" s="13">
        <f t="shared" si="34"/>
        <v>0</v>
      </c>
      <c r="U286" s="13">
        <f t="shared" si="34"/>
        <v>0</v>
      </c>
      <c r="V286" s="13">
        <f t="shared" si="34"/>
        <v>0</v>
      </c>
    </row>
    <row r="287" spans="1:22" s="28" customFormat="1" ht="31.5" outlineLevel="6">
      <c r="A287" s="56" t="s">
        <v>160</v>
      </c>
      <c r="B287" s="19" t="s">
        <v>22</v>
      </c>
      <c r="C287" s="19" t="s">
        <v>208</v>
      </c>
      <c r="D287" s="19" t="s">
        <v>5</v>
      </c>
      <c r="E287" s="19"/>
      <c r="F287" s="99">
        <f>F288+F290+F293</f>
        <v>0</v>
      </c>
      <c r="G287" s="7">
        <f t="shared" si="34"/>
        <v>0</v>
      </c>
      <c r="H287" s="7">
        <f t="shared" si="34"/>
        <v>0</v>
      </c>
      <c r="I287" s="7">
        <f t="shared" si="34"/>
        <v>0</v>
      </c>
      <c r="J287" s="7">
        <f t="shared" si="34"/>
        <v>0</v>
      </c>
      <c r="K287" s="7">
        <f t="shared" si="34"/>
        <v>0</v>
      </c>
      <c r="L287" s="7">
        <f t="shared" si="34"/>
        <v>0</v>
      </c>
      <c r="M287" s="7">
        <f t="shared" si="34"/>
        <v>0</v>
      </c>
      <c r="N287" s="7">
        <f t="shared" si="34"/>
        <v>0</v>
      </c>
      <c r="O287" s="7">
        <f t="shared" si="34"/>
        <v>0</v>
      </c>
      <c r="P287" s="7">
        <f t="shared" si="34"/>
        <v>0</v>
      </c>
      <c r="Q287" s="7">
        <f t="shared" si="34"/>
        <v>0</v>
      </c>
      <c r="R287" s="7">
        <f t="shared" si="34"/>
        <v>0</v>
      </c>
      <c r="S287" s="7">
        <f t="shared" si="34"/>
        <v>0</v>
      </c>
      <c r="T287" s="7">
        <f t="shared" si="34"/>
        <v>0</v>
      </c>
      <c r="U287" s="7">
        <f t="shared" si="34"/>
        <v>0</v>
      </c>
      <c r="V287" s="7">
        <f t="shared" si="34"/>
        <v>0</v>
      </c>
    </row>
    <row r="288" spans="1:22" s="28" customFormat="1" ht="15.75" outlineLevel="6">
      <c r="A288" s="5" t="s">
        <v>119</v>
      </c>
      <c r="B288" s="6" t="s">
        <v>22</v>
      </c>
      <c r="C288" s="6" t="s">
        <v>208</v>
      </c>
      <c r="D288" s="6" t="s">
        <v>120</v>
      </c>
      <c r="E288" s="6"/>
      <c r="F288" s="10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3" t="s">
        <v>96</v>
      </c>
      <c r="B289" s="54" t="s">
        <v>22</v>
      </c>
      <c r="C289" s="54" t="s">
        <v>208</v>
      </c>
      <c r="D289" s="54" t="s">
        <v>121</v>
      </c>
      <c r="E289" s="54"/>
      <c r="F289" s="10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" t="s">
        <v>101</v>
      </c>
      <c r="B290" s="6" t="s">
        <v>22</v>
      </c>
      <c r="C290" s="6" t="s">
        <v>208</v>
      </c>
      <c r="D290" s="6" t="s">
        <v>102</v>
      </c>
      <c r="E290" s="6"/>
      <c r="F290" s="100">
        <f>F291+F292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103</v>
      </c>
      <c r="B291" s="54" t="s">
        <v>22</v>
      </c>
      <c r="C291" s="54" t="s">
        <v>208</v>
      </c>
      <c r="D291" s="54" t="s">
        <v>104</v>
      </c>
      <c r="E291" s="54"/>
      <c r="F291" s="101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105</v>
      </c>
      <c r="B292" s="54" t="s">
        <v>22</v>
      </c>
      <c r="C292" s="54" t="s">
        <v>208</v>
      </c>
      <c r="D292" s="54" t="s">
        <v>106</v>
      </c>
      <c r="E292" s="54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107</v>
      </c>
      <c r="B293" s="6" t="s">
        <v>22</v>
      </c>
      <c r="C293" s="6" t="s">
        <v>208</v>
      </c>
      <c r="D293" s="6" t="s">
        <v>108</v>
      </c>
      <c r="E293" s="6"/>
      <c r="F293" s="100">
        <f>F294+F295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31.5" outlineLevel="6">
      <c r="A294" s="53" t="s">
        <v>109</v>
      </c>
      <c r="B294" s="54" t="s">
        <v>22</v>
      </c>
      <c r="C294" s="54" t="s">
        <v>208</v>
      </c>
      <c r="D294" s="54" t="s">
        <v>111</v>
      </c>
      <c r="E294" s="54"/>
      <c r="F294" s="101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15.75" outlineLevel="6">
      <c r="A295" s="53" t="s">
        <v>110</v>
      </c>
      <c r="B295" s="54" t="s">
        <v>22</v>
      </c>
      <c r="C295" s="54" t="s">
        <v>208</v>
      </c>
      <c r="D295" s="54" t="s">
        <v>112</v>
      </c>
      <c r="E295" s="54"/>
      <c r="F295" s="10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56" t="s">
        <v>198</v>
      </c>
      <c r="B296" s="19" t="s">
        <v>22</v>
      </c>
      <c r="C296" s="19" t="s">
        <v>209</v>
      </c>
      <c r="D296" s="19" t="s">
        <v>5</v>
      </c>
      <c r="E296" s="19"/>
      <c r="F296" s="99">
        <f>F297</f>
        <v>54499.249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" t="s">
        <v>129</v>
      </c>
      <c r="B297" s="6" t="s">
        <v>22</v>
      </c>
      <c r="C297" s="6" t="s">
        <v>209</v>
      </c>
      <c r="D297" s="6" t="s">
        <v>130</v>
      </c>
      <c r="E297" s="6"/>
      <c r="F297" s="100">
        <f>F298</f>
        <v>54499.249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47.25" outlineLevel="6">
      <c r="A298" s="62" t="s">
        <v>302</v>
      </c>
      <c r="B298" s="54" t="s">
        <v>22</v>
      </c>
      <c r="C298" s="54" t="s">
        <v>209</v>
      </c>
      <c r="D298" s="54" t="s">
        <v>88</v>
      </c>
      <c r="E298" s="54"/>
      <c r="F298" s="101">
        <v>54499.249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31.5" outlineLevel="6">
      <c r="A299" s="77" t="s">
        <v>297</v>
      </c>
      <c r="B299" s="19" t="s">
        <v>22</v>
      </c>
      <c r="C299" s="19" t="s">
        <v>298</v>
      </c>
      <c r="D299" s="19" t="s">
        <v>5</v>
      </c>
      <c r="E299" s="19"/>
      <c r="F299" s="99">
        <f>F300</f>
        <v>3695.636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15.75" outlineLevel="6">
      <c r="A300" s="5" t="s">
        <v>129</v>
      </c>
      <c r="B300" s="6" t="s">
        <v>22</v>
      </c>
      <c r="C300" s="6" t="s">
        <v>298</v>
      </c>
      <c r="D300" s="6" t="s">
        <v>130</v>
      </c>
      <c r="E300" s="6"/>
      <c r="F300" s="100">
        <f>F301</f>
        <v>3695.636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65" t="s">
        <v>89</v>
      </c>
      <c r="B301" s="54" t="s">
        <v>22</v>
      </c>
      <c r="C301" s="54" t="s">
        <v>298</v>
      </c>
      <c r="D301" s="54" t="s">
        <v>90</v>
      </c>
      <c r="E301" s="54"/>
      <c r="F301" s="101">
        <v>3695.636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77" t="s">
        <v>384</v>
      </c>
      <c r="B302" s="19" t="s">
        <v>22</v>
      </c>
      <c r="C302" s="19" t="s">
        <v>385</v>
      </c>
      <c r="D302" s="19" t="s">
        <v>5</v>
      </c>
      <c r="E302" s="19"/>
      <c r="F302" s="99">
        <f>F303</f>
        <v>971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5" t="s">
        <v>129</v>
      </c>
      <c r="B303" s="6" t="s">
        <v>22</v>
      </c>
      <c r="C303" s="6" t="s">
        <v>385</v>
      </c>
      <c r="D303" s="6" t="s">
        <v>130</v>
      </c>
      <c r="E303" s="6"/>
      <c r="F303" s="100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65" t="s">
        <v>89</v>
      </c>
      <c r="B304" s="54" t="s">
        <v>22</v>
      </c>
      <c r="C304" s="54" t="s">
        <v>385</v>
      </c>
      <c r="D304" s="54" t="s">
        <v>90</v>
      </c>
      <c r="E304" s="54"/>
      <c r="F304" s="101"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63" t="s">
        <v>211</v>
      </c>
      <c r="B305" s="19" t="s">
        <v>22</v>
      </c>
      <c r="C305" s="19" t="s">
        <v>212</v>
      </c>
      <c r="D305" s="19" t="s">
        <v>5</v>
      </c>
      <c r="E305" s="19"/>
      <c r="F305" s="99">
        <f>F306+F308</f>
        <v>4834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5" t="s">
        <v>101</v>
      </c>
      <c r="B306" s="6" t="s">
        <v>22</v>
      </c>
      <c r="C306" s="6" t="s">
        <v>212</v>
      </c>
      <c r="D306" s="6" t="s">
        <v>102</v>
      </c>
      <c r="E306" s="6"/>
      <c r="F306" s="10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3" t="s">
        <v>105</v>
      </c>
      <c r="B307" s="54" t="s">
        <v>22</v>
      </c>
      <c r="C307" s="54" t="s">
        <v>212</v>
      </c>
      <c r="D307" s="54" t="s">
        <v>106</v>
      </c>
      <c r="E307" s="54"/>
      <c r="F307" s="10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5.75" outlineLevel="6">
      <c r="A308" s="5" t="s">
        <v>129</v>
      </c>
      <c r="B308" s="6" t="s">
        <v>22</v>
      </c>
      <c r="C308" s="6" t="s">
        <v>212</v>
      </c>
      <c r="D308" s="6" t="s">
        <v>130</v>
      </c>
      <c r="E308" s="6"/>
      <c r="F308" s="100">
        <f>F309</f>
        <v>4834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47.25" outlineLevel="6">
      <c r="A309" s="62" t="s">
        <v>302</v>
      </c>
      <c r="B309" s="54" t="s">
        <v>22</v>
      </c>
      <c r="C309" s="54" t="s">
        <v>212</v>
      </c>
      <c r="D309" s="54" t="s">
        <v>88</v>
      </c>
      <c r="E309" s="54"/>
      <c r="F309" s="101"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51" customHeight="1" outlineLevel="6">
      <c r="A310" s="64" t="s">
        <v>213</v>
      </c>
      <c r="B310" s="68" t="s">
        <v>22</v>
      </c>
      <c r="C310" s="68" t="s">
        <v>214</v>
      </c>
      <c r="D310" s="68" t="s">
        <v>5</v>
      </c>
      <c r="E310" s="68"/>
      <c r="F310" s="102">
        <f>F311+F313+F316</f>
        <v>220568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15.75" outlineLevel="6">
      <c r="A311" s="5" t="s">
        <v>119</v>
      </c>
      <c r="B311" s="6" t="s">
        <v>22</v>
      </c>
      <c r="C311" s="6" t="s">
        <v>214</v>
      </c>
      <c r="D311" s="6" t="s">
        <v>120</v>
      </c>
      <c r="E311" s="6"/>
      <c r="F311" s="100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3" t="s">
        <v>96</v>
      </c>
      <c r="B312" s="54" t="s">
        <v>22</v>
      </c>
      <c r="C312" s="54" t="s">
        <v>214</v>
      </c>
      <c r="D312" s="54" t="s">
        <v>121</v>
      </c>
      <c r="E312" s="54"/>
      <c r="F312" s="101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" t="s">
        <v>101</v>
      </c>
      <c r="B313" s="6" t="s">
        <v>22</v>
      </c>
      <c r="C313" s="6" t="s">
        <v>214</v>
      </c>
      <c r="D313" s="6" t="s">
        <v>102</v>
      </c>
      <c r="E313" s="6"/>
      <c r="F313" s="100">
        <f>F315+F314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3" t="s">
        <v>103</v>
      </c>
      <c r="B314" s="54" t="s">
        <v>22</v>
      </c>
      <c r="C314" s="54" t="s">
        <v>214</v>
      </c>
      <c r="D314" s="54" t="s">
        <v>104</v>
      </c>
      <c r="E314" s="54"/>
      <c r="F314" s="101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105</v>
      </c>
      <c r="B315" s="54" t="s">
        <v>22</v>
      </c>
      <c r="C315" s="54" t="s">
        <v>214</v>
      </c>
      <c r="D315" s="54" t="s">
        <v>106</v>
      </c>
      <c r="E315" s="54"/>
      <c r="F315" s="10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6">
      <c r="A316" s="5" t="s">
        <v>129</v>
      </c>
      <c r="B316" s="6" t="s">
        <v>22</v>
      </c>
      <c r="C316" s="6" t="s">
        <v>214</v>
      </c>
      <c r="D316" s="6" t="s">
        <v>130</v>
      </c>
      <c r="E316" s="6"/>
      <c r="F316" s="100">
        <f>F317</f>
        <v>220568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47.25" outlineLevel="6">
      <c r="A317" s="62" t="s">
        <v>302</v>
      </c>
      <c r="B317" s="54" t="s">
        <v>22</v>
      </c>
      <c r="C317" s="54" t="s">
        <v>214</v>
      </c>
      <c r="D317" s="54" t="s">
        <v>88</v>
      </c>
      <c r="E317" s="54"/>
      <c r="F317" s="101">
        <v>220568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70" t="s">
        <v>311</v>
      </c>
      <c r="B318" s="19" t="s">
        <v>22</v>
      </c>
      <c r="C318" s="19" t="s">
        <v>312</v>
      </c>
      <c r="D318" s="19" t="s">
        <v>5</v>
      </c>
      <c r="E318" s="19"/>
      <c r="F318" s="99">
        <f>F319+F321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6">
      <c r="A319" s="5" t="s">
        <v>101</v>
      </c>
      <c r="B319" s="6" t="s">
        <v>22</v>
      </c>
      <c r="C319" s="6" t="s">
        <v>312</v>
      </c>
      <c r="D319" s="6" t="s">
        <v>102</v>
      </c>
      <c r="E319" s="6"/>
      <c r="F319" s="100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3" t="s">
        <v>105</v>
      </c>
      <c r="B320" s="54" t="s">
        <v>22</v>
      </c>
      <c r="C320" s="54" t="s">
        <v>312</v>
      </c>
      <c r="D320" s="54" t="s">
        <v>106</v>
      </c>
      <c r="E320" s="54"/>
      <c r="F320" s="101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15.75" outlineLevel="6">
      <c r="A321" s="5" t="s">
        <v>129</v>
      </c>
      <c r="B321" s="6" t="s">
        <v>22</v>
      </c>
      <c r="C321" s="6" t="s">
        <v>312</v>
      </c>
      <c r="D321" s="6" t="s">
        <v>130</v>
      </c>
      <c r="E321" s="6"/>
      <c r="F321" s="100">
        <f>F322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47.25" outlineLevel="6">
      <c r="A322" s="62" t="s">
        <v>302</v>
      </c>
      <c r="B322" s="54" t="s">
        <v>22</v>
      </c>
      <c r="C322" s="54" t="s">
        <v>312</v>
      </c>
      <c r="D322" s="54" t="s">
        <v>88</v>
      </c>
      <c r="E322" s="54"/>
      <c r="F322" s="101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6">
      <c r="A323" s="14" t="s">
        <v>277</v>
      </c>
      <c r="B323" s="9" t="s">
        <v>22</v>
      </c>
      <c r="C323" s="9" t="s">
        <v>278</v>
      </c>
      <c r="D323" s="9" t="s">
        <v>5</v>
      </c>
      <c r="E323" s="9"/>
      <c r="F323" s="103">
        <f>F324</f>
        <v>21012.65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56" t="s">
        <v>279</v>
      </c>
      <c r="B324" s="19" t="s">
        <v>22</v>
      </c>
      <c r="C324" s="19" t="s">
        <v>280</v>
      </c>
      <c r="D324" s="19" t="s">
        <v>5</v>
      </c>
      <c r="E324" s="19"/>
      <c r="F324" s="99">
        <f>F325</f>
        <v>21012.65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15.75" outlineLevel="6">
      <c r="A325" s="5" t="s">
        <v>129</v>
      </c>
      <c r="B325" s="6" t="s">
        <v>22</v>
      </c>
      <c r="C325" s="6" t="s">
        <v>280</v>
      </c>
      <c r="D325" s="6" t="s">
        <v>130</v>
      </c>
      <c r="E325" s="6"/>
      <c r="F325" s="100">
        <f>F326</f>
        <v>21012.65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47.25" outlineLevel="6">
      <c r="A326" s="62" t="s">
        <v>302</v>
      </c>
      <c r="B326" s="54" t="s">
        <v>22</v>
      </c>
      <c r="C326" s="54" t="s">
        <v>280</v>
      </c>
      <c r="D326" s="54" t="s">
        <v>88</v>
      </c>
      <c r="E326" s="54"/>
      <c r="F326" s="101">
        <v>21012.65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5.25" customHeight="1" outlineLevel="6">
      <c r="A327" s="78" t="s">
        <v>352</v>
      </c>
      <c r="B327" s="9" t="s">
        <v>22</v>
      </c>
      <c r="C327" s="9" t="s">
        <v>204</v>
      </c>
      <c r="D327" s="9" t="s">
        <v>5</v>
      </c>
      <c r="E327" s="9"/>
      <c r="F327" s="103">
        <f>F331+F328</f>
        <v>785.318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5.25" customHeight="1" outlineLevel="6">
      <c r="A328" s="77" t="s">
        <v>378</v>
      </c>
      <c r="B328" s="19" t="s">
        <v>22</v>
      </c>
      <c r="C328" s="19" t="s">
        <v>379</v>
      </c>
      <c r="D328" s="19" t="s">
        <v>5</v>
      </c>
      <c r="E328" s="19"/>
      <c r="F328" s="99">
        <f>F329</f>
        <v>631.697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21" customHeight="1" outlineLevel="6">
      <c r="A329" s="5" t="s">
        <v>129</v>
      </c>
      <c r="B329" s="6" t="s">
        <v>22</v>
      </c>
      <c r="C329" s="6" t="s">
        <v>379</v>
      </c>
      <c r="D329" s="6" t="s">
        <v>130</v>
      </c>
      <c r="E329" s="6"/>
      <c r="F329" s="100">
        <f>F330</f>
        <v>631.697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20.25" customHeight="1" outlineLevel="6">
      <c r="A330" s="65" t="s">
        <v>89</v>
      </c>
      <c r="B330" s="54" t="s">
        <v>22</v>
      </c>
      <c r="C330" s="54" t="s">
        <v>379</v>
      </c>
      <c r="D330" s="54" t="s">
        <v>90</v>
      </c>
      <c r="E330" s="54"/>
      <c r="F330" s="101">
        <v>631.697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6">
      <c r="A331" s="77" t="s">
        <v>325</v>
      </c>
      <c r="B331" s="19" t="s">
        <v>22</v>
      </c>
      <c r="C331" s="19" t="s">
        <v>326</v>
      </c>
      <c r="D331" s="19" t="s">
        <v>5</v>
      </c>
      <c r="E331" s="19"/>
      <c r="F331" s="99">
        <f>F332</f>
        <v>153.621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15.75" outlineLevel="6">
      <c r="A332" s="5" t="s">
        <v>129</v>
      </c>
      <c r="B332" s="6" t="s">
        <v>22</v>
      </c>
      <c r="C332" s="6" t="s">
        <v>326</v>
      </c>
      <c r="D332" s="6" t="s">
        <v>130</v>
      </c>
      <c r="E332" s="6"/>
      <c r="F332" s="100">
        <f>F333</f>
        <v>153.621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65" t="s">
        <v>89</v>
      </c>
      <c r="B333" s="54" t="s">
        <v>22</v>
      </c>
      <c r="C333" s="54" t="s">
        <v>326</v>
      </c>
      <c r="D333" s="54" t="s">
        <v>90</v>
      </c>
      <c r="E333" s="54"/>
      <c r="F333" s="101">
        <v>153.621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6">
      <c r="A334" s="76" t="s">
        <v>303</v>
      </c>
      <c r="B334" s="9" t="s">
        <v>22</v>
      </c>
      <c r="C334" s="9" t="s">
        <v>215</v>
      </c>
      <c r="D334" s="9" t="s">
        <v>5</v>
      </c>
      <c r="E334" s="9"/>
      <c r="F334" s="103">
        <f>F335</f>
        <v>9789.894</v>
      </c>
      <c r="G334" s="13" t="e">
        <f aca="true" t="shared" si="35" ref="G334:V334">G335</f>
        <v>#REF!</v>
      </c>
      <c r="H334" s="13" t="e">
        <f t="shared" si="35"/>
        <v>#REF!</v>
      </c>
      <c r="I334" s="13" t="e">
        <f t="shared" si="35"/>
        <v>#REF!</v>
      </c>
      <c r="J334" s="13" t="e">
        <f t="shared" si="35"/>
        <v>#REF!</v>
      </c>
      <c r="K334" s="13" t="e">
        <f t="shared" si="35"/>
        <v>#REF!</v>
      </c>
      <c r="L334" s="13" t="e">
        <f t="shared" si="35"/>
        <v>#REF!</v>
      </c>
      <c r="M334" s="13" t="e">
        <f t="shared" si="35"/>
        <v>#REF!</v>
      </c>
      <c r="N334" s="13" t="e">
        <f t="shared" si="35"/>
        <v>#REF!</v>
      </c>
      <c r="O334" s="13" t="e">
        <f t="shared" si="35"/>
        <v>#REF!</v>
      </c>
      <c r="P334" s="13" t="e">
        <f t="shared" si="35"/>
        <v>#REF!</v>
      </c>
      <c r="Q334" s="13" t="e">
        <f t="shared" si="35"/>
        <v>#REF!</v>
      </c>
      <c r="R334" s="13" t="e">
        <f t="shared" si="35"/>
        <v>#REF!</v>
      </c>
      <c r="S334" s="13" t="e">
        <f t="shared" si="35"/>
        <v>#REF!</v>
      </c>
      <c r="T334" s="13" t="e">
        <f t="shared" si="35"/>
        <v>#REF!</v>
      </c>
      <c r="U334" s="13" t="e">
        <f t="shared" si="35"/>
        <v>#REF!</v>
      </c>
      <c r="V334" s="13" t="e">
        <f t="shared" si="35"/>
        <v>#REF!</v>
      </c>
    </row>
    <row r="335" spans="1:22" s="28" customFormat="1" ht="31.5" outlineLevel="6">
      <c r="A335" s="77" t="s">
        <v>198</v>
      </c>
      <c r="B335" s="19" t="s">
        <v>22</v>
      </c>
      <c r="C335" s="19" t="s">
        <v>216</v>
      </c>
      <c r="D335" s="19" t="s">
        <v>5</v>
      </c>
      <c r="E335" s="82"/>
      <c r="F335" s="99">
        <f>F336</f>
        <v>9789.894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 t="e">
        <f>#REF!</f>
        <v>#REF!</v>
      </c>
      <c r="L335" s="7" t="e">
        <f>#REF!</f>
        <v>#REF!</v>
      </c>
      <c r="M335" s="7" t="e">
        <f>#REF!</f>
        <v>#REF!</v>
      </c>
      <c r="N335" s="7" t="e">
        <f>#REF!</f>
        <v>#REF!</v>
      </c>
      <c r="O335" s="7" t="e">
        <f>#REF!</f>
        <v>#REF!</v>
      </c>
      <c r="P335" s="7" t="e">
        <f>#REF!</f>
        <v>#REF!</v>
      </c>
      <c r="Q335" s="7" t="e">
        <f>#REF!</f>
        <v>#REF!</v>
      </c>
      <c r="R335" s="7" t="e">
        <f>#REF!</f>
        <v>#REF!</v>
      </c>
      <c r="S335" s="7" t="e">
        <f>#REF!</f>
        <v>#REF!</v>
      </c>
      <c r="T335" s="7" t="e">
        <f>#REF!</f>
        <v>#REF!</v>
      </c>
      <c r="U335" s="7" t="e">
        <f>#REF!</f>
        <v>#REF!</v>
      </c>
      <c r="V335" s="7" t="e">
        <f>#REF!</f>
        <v>#REF!</v>
      </c>
    </row>
    <row r="336" spans="1:22" s="28" customFormat="1" ht="18.75" outlineLevel="6">
      <c r="A336" s="5" t="s">
        <v>129</v>
      </c>
      <c r="B336" s="6" t="s">
        <v>22</v>
      </c>
      <c r="C336" s="6" t="s">
        <v>216</v>
      </c>
      <c r="D336" s="6" t="s">
        <v>5</v>
      </c>
      <c r="E336" s="80"/>
      <c r="F336" s="100">
        <f>F337</f>
        <v>9789.894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47.25" outlineLevel="6">
      <c r="A337" s="65" t="s">
        <v>302</v>
      </c>
      <c r="B337" s="54" t="s">
        <v>22</v>
      </c>
      <c r="C337" s="54" t="s">
        <v>216</v>
      </c>
      <c r="D337" s="54" t="s">
        <v>88</v>
      </c>
      <c r="E337" s="81"/>
      <c r="F337" s="101">
        <v>9789.894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6">
      <c r="A338" s="79" t="s">
        <v>70</v>
      </c>
      <c r="B338" s="34" t="s">
        <v>69</v>
      </c>
      <c r="C338" s="34" t="s">
        <v>6</v>
      </c>
      <c r="D338" s="34" t="s">
        <v>5</v>
      </c>
      <c r="E338" s="34"/>
      <c r="F338" s="72">
        <f>F339</f>
        <v>50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6">
      <c r="A339" s="8" t="s">
        <v>353</v>
      </c>
      <c r="B339" s="9" t="s">
        <v>69</v>
      </c>
      <c r="C339" s="9" t="s">
        <v>217</v>
      </c>
      <c r="D339" s="9" t="s">
        <v>5</v>
      </c>
      <c r="E339" s="9"/>
      <c r="F339" s="10">
        <f>F340</f>
        <v>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4.5" customHeight="1" outlineLevel="6">
      <c r="A340" s="70" t="s">
        <v>218</v>
      </c>
      <c r="B340" s="19" t="s">
        <v>69</v>
      </c>
      <c r="C340" s="19" t="s">
        <v>219</v>
      </c>
      <c r="D340" s="19" t="s">
        <v>5</v>
      </c>
      <c r="E340" s="19"/>
      <c r="F340" s="20">
        <f>F341</f>
        <v>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6">
      <c r="A341" s="5" t="s">
        <v>101</v>
      </c>
      <c r="B341" s="6" t="s">
        <v>69</v>
      </c>
      <c r="C341" s="6" t="s">
        <v>219</v>
      </c>
      <c r="D341" s="6" t="s">
        <v>102</v>
      </c>
      <c r="E341" s="6"/>
      <c r="F341" s="7">
        <f>F342</f>
        <v>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3" t="s">
        <v>105</v>
      </c>
      <c r="B342" s="54" t="s">
        <v>69</v>
      </c>
      <c r="C342" s="54" t="s">
        <v>219</v>
      </c>
      <c r="D342" s="54" t="s">
        <v>106</v>
      </c>
      <c r="E342" s="54"/>
      <c r="F342" s="55">
        <v>50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8.75" customHeight="1" outlineLevel="6">
      <c r="A343" s="79" t="s">
        <v>46</v>
      </c>
      <c r="B343" s="34" t="s">
        <v>23</v>
      </c>
      <c r="C343" s="34" t="s">
        <v>6</v>
      </c>
      <c r="D343" s="34" t="s">
        <v>5</v>
      </c>
      <c r="E343" s="34"/>
      <c r="F343" s="72">
        <f>F344</f>
        <v>4143</v>
      </c>
      <c r="G343" s="10" t="e">
        <f>#REF!</f>
        <v>#REF!</v>
      </c>
      <c r="H343" s="10" t="e">
        <f>#REF!</f>
        <v>#REF!</v>
      </c>
      <c r="I343" s="10" t="e">
        <f>#REF!</f>
        <v>#REF!</v>
      </c>
      <c r="J343" s="10" t="e">
        <f>#REF!</f>
        <v>#REF!</v>
      </c>
      <c r="K343" s="10" t="e">
        <f>#REF!</f>
        <v>#REF!</v>
      </c>
      <c r="L343" s="10" t="e">
        <f>#REF!</f>
        <v>#REF!</v>
      </c>
      <c r="M343" s="10" t="e">
        <f>#REF!</f>
        <v>#REF!</v>
      </c>
      <c r="N343" s="10" t="e">
        <f>#REF!</f>
        <v>#REF!</v>
      </c>
      <c r="O343" s="10" t="e">
        <f>#REF!</f>
        <v>#REF!</v>
      </c>
      <c r="P343" s="10" t="e">
        <f>#REF!</f>
        <v>#REF!</v>
      </c>
      <c r="Q343" s="10" t="e">
        <f>#REF!</f>
        <v>#REF!</v>
      </c>
      <c r="R343" s="10" t="e">
        <f>#REF!</f>
        <v>#REF!</v>
      </c>
      <c r="S343" s="10" t="e">
        <f>#REF!</f>
        <v>#REF!</v>
      </c>
      <c r="T343" s="10" t="e">
        <f>#REF!</f>
        <v>#REF!</v>
      </c>
      <c r="U343" s="10" t="e">
        <f>#REF!</f>
        <v>#REF!</v>
      </c>
      <c r="V343" s="10" t="e">
        <f>#REF!</f>
        <v>#REF!</v>
      </c>
    </row>
    <row r="344" spans="1:22" s="28" customFormat="1" ht="15.75" outlineLevel="6">
      <c r="A344" s="8" t="s">
        <v>354</v>
      </c>
      <c r="B344" s="9" t="s">
        <v>23</v>
      </c>
      <c r="C344" s="9" t="s">
        <v>196</v>
      </c>
      <c r="D344" s="9" t="s">
        <v>5</v>
      </c>
      <c r="E344" s="9"/>
      <c r="F344" s="10">
        <f>F345+F357</f>
        <v>4143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15.75" outlineLevel="6">
      <c r="A345" s="66" t="s">
        <v>131</v>
      </c>
      <c r="B345" s="19" t="s">
        <v>23</v>
      </c>
      <c r="C345" s="19" t="s">
        <v>207</v>
      </c>
      <c r="D345" s="19" t="s">
        <v>5</v>
      </c>
      <c r="E345" s="19"/>
      <c r="F345" s="20">
        <f>F346+F349+F352</f>
        <v>3550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31.5" outlineLevel="6">
      <c r="A346" s="66" t="s">
        <v>220</v>
      </c>
      <c r="B346" s="19" t="s">
        <v>23</v>
      </c>
      <c r="C346" s="19" t="s">
        <v>221</v>
      </c>
      <c r="D346" s="19" t="s">
        <v>5</v>
      </c>
      <c r="E346" s="19"/>
      <c r="F346" s="20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5" t="s">
        <v>101</v>
      </c>
      <c r="B347" s="6" t="s">
        <v>23</v>
      </c>
      <c r="C347" s="6" t="s">
        <v>221</v>
      </c>
      <c r="D347" s="6" t="s">
        <v>102</v>
      </c>
      <c r="E347" s="6"/>
      <c r="F347" s="7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3" t="s">
        <v>105</v>
      </c>
      <c r="B348" s="54" t="s">
        <v>23</v>
      </c>
      <c r="C348" s="54" t="s">
        <v>221</v>
      </c>
      <c r="D348" s="54" t="s">
        <v>106</v>
      </c>
      <c r="E348" s="54"/>
      <c r="F348" s="55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3.75" customHeight="1" outlineLevel="6">
      <c r="A349" s="66" t="s">
        <v>222</v>
      </c>
      <c r="B349" s="19" t="s">
        <v>23</v>
      </c>
      <c r="C349" s="19" t="s">
        <v>223</v>
      </c>
      <c r="D349" s="19" t="s">
        <v>5</v>
      </c>
      <c r="E349" s="19"/>
      <c r="F349" s="20">
        <f>F350</f>
        <v>700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15.75" outlineLevel="6">
      <c r="A350" s="5" t="s">
        <v>129</v>
      </c>
      <c r="B350" s="6" t="s">
        <v>23</v>
      </c>
      <c r="C350" s="6" t="s">
        <v>223</v>
      </c>
      <c r="D350" s="6" t="s">
        <v>130</v>
      </c>
      <c r="E350" s="6"/>
      <c r="F350" s="7">
        <f>F351</f>
        <v>700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47.25" outlineLevel="6">
      <c r="A351" s="65" t="s">
        <v>302</v>
      </c>
      <c r="B351" s="54" t="s">
        <v>23</v>
      </c>
      <c r="C351" s="54" t="s">
        <v>223</v>
      </c>
      <c r="D351" s="54" t="s">
        <v>88</v>
      </c>
      <c r="E351" s="54"/>
      <c r="F351" s="55">
        <v>700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15.75" outlineLevel="6">
      <c r="A352" s="70" t="s">
        <v>224</v>
      </c>
      <c r="B352" s="68" t="s">
        <v>23</v>
      </c>
      <c r="C352" s="68" t="s">
        <v>225</v>
      </c>
      <c r="D352" s="68" t="s">
        <v>5</v>
      </c>
      <c r="E352" s="68"/>
      <c r="F352" s="69">
        <f>F353+F355</f>
        <v>2850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6">
      <c r="A353" s="5" t="s">
        <v>101</v>
      </c>
      <c r="B353" s="6" t="s">
        <v>23</v>
      </c>
      <c r="C353" s="6" t="s">
        <v>225</v>
      </c>
      <c r="D353" s="6" t="s">
        <v>102</v>
      </c>
      <c r="E353" s="6"/>
      <c r="F353" s="7">
        <f>F354</f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31.5" outlineLevel="6">
      <c r="A354" s="53" t="s">
        <v>105</v>
      </c>
      <c r="B354" s="54" t="s">
        <v>23</v>
      </c>
      <c r="C354" s="54" t="s">
        <v>225</v>
      </c>
      <c r="D354" s="54" t="s">
        <v>106</v>
      </c>
      <c r="E354" s="54"/>
      <c r="F354" s="55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15.75" outlineLevel="6">
      <c r="A355" s="5" t="s">
        <v>129</v>
      </c>
      <c r="B355" s="6" t="s">
        <v>23</v>
      </c>
      <c r="C355" s="6" t="s">
        <v>225</v>
      </c>
      <c r="D355" s="6" t="s">
        <v>130</v>
      </c>
      <c r="E355" s="6"/>
      <c r="F355" s="7">
        <f>F356</f>
        <v>2850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47.25" outlineLevel="6">
      <c r="A356" s="62" t="s">
        <v>302</v>
      </c>
      <c r="B356" s="54" t="s">
        <v>23</v>
      </c>
      <c r="C356" s="54" t="s">
        <v>225</v>
      </c>
      <c r="D356" s="54" t="s">
        <v>88</v>
      </c>
      <c r="E356" s="54"/>
      <c r="F356" s="55"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31.5" outlineLevel="6">
      <c r="A357" s="95" t="s">
        <v>226</v>
      </c>
      <c r="B357" s="19" t="s">
        <v>23</v>
      </c>
      <c r="C357" s="19" t="s">
        <v>308</v>
      </c>
      <c r="D357" s="19" t="s">
        <v>5</v>
      </c>
      <c r="E357" s="19"/>
      <c r="F357" s="20">
        <f>F358</f>
        <v>593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15.75" outlineLevel="6">
      <c r="A358" s="5" t="s">
        <v>135</v>
      </c>
      <c r="B358" s="6" t="s">
        <v>23</v>
      </c>
      <c r="C358" s="6" t="s">
        <v>299</v>
      </c>
      <c r="D358" s="6" t="s">
        <v>133</v>
      </c>
      <c r="E358" s="6"/>
      <c r="F358" s="7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31.5" outlineLevel="6">
      <c r="A359" s="53" t="s">
        <v>136</v>
      </c>
      <c r="B359" s="54" t="s">
        <v>23</v>
      </c>
      <c r="C359" s="54" t="s">
        <v>299</v>
      </c>
      <c r="D359" s="54" t="s">
        <v>134</v>
      </c>
      <c r="E359" s="54"/>
      <c r="F359" s="55"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15.75" outlineLevel="6">
      <c r="A360" s="79" t="s">
        <v>38</v>
      </c>
      <c r="B360" s="34" t="s">
        <v>14</v>
      </c>
      <c r="C360" s="34" t="s">
        <v>6</v>
      </c>
      <c r="D360" s="34" t="s">
        <v>5</v>
      </c>
      <c r="E360" s="34"/>
      <c r="F360" s="97">
        <f>F361+F371</f>
        <v>14849.009000000002</v>
      </c>
      <c r="G360" s="10">
        <f>G362+G371</f>
        <v>0</v>
      </c>
      <c r="H360" s="10">
        <f>H362+H371</f>
        <v>0</v>
      </c>
      <c r="I360" s="10">
        <f>I362+I371</f>
        <v>0</v>
      </c>
      <c r="J360" s="10">
        <f>J362+J371</f>
        <v>0</v>
      </c>
      <c r="K360" s="10">
        <f>K362+K371</f>
        <v>0</v>
      </c>
      <c r="L360" s="10">
        <f>L362+L371</f>
        <v>0</v>
      </c>
      <c r="M360" s="10">
        <f>M362+M371</f>
        <v>0</v>
      </c>
      <c r="N360" s="10">
        <f>N362+N371</f>
        <v>0</v>
      </c>
      <c r="O360" s="10">
        <f>O362+O371</f>
        <v>0</v>
      </c>
      <c r="P360" s="10">
        <f>P362+P371</f>
        <v>0</v>
      </c>
      <c r="Q360" s="10">
        <f>Q362+Q371</f>
        <v>0</v>
      </c>
      <c r="R360" s="10">
        <f>R362+R371</f>
        <v>0</v>
      </c>
      <c r="S360" s="10">
        <f>S362+S371</f>
        <v>0</v>
      </c>
      <c r="T360" s="10">
        <f>T362+T371</f>
        <v>0</v>
      </c>
      <c r="U360" s="10">
        <f>U362+U371</f>
        <v>0</v>
      </c>
      <c r="V360" s="10">
        <f>V362+V371</f>
        <v>0</v>
      </c>
    </row>
    <row r="361" spans="1:22" s="28" customFormat="1" ht="31.5" outlineLevel="6">
      <c r="A361" s="22" t="s">
        <v>144</v>
      </c>
      <c r="B361" s="9" t="s">
        <v>14</v>
      </c>
      <c r="C361" s="9" t="s">
        <v>145</v>
      </c>
      <c r="D361" s="9" t="s">
        <v>5</v>
      </c>
      <c r="E361" s="9"/>
      <c r="F361" s="88">
        <f>F362</f>
        <v>1438.1090000000002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s="28" customFormat="1" ht="36" customHeight="1" outlineLevel="6">
      <c r="A362" s="22" t="s">
        <v>149</v>
      </c>
      <c r="B362" s="12" t="s">
        <v>14</v>
      </c>
      <c r="C362" s="12" t="s">
        <v>146</v>
      </c>
      <c r="D362" s="12" t="s">
        <v>5</v>
      </c>
      <c r="E362" s="12"/>
      <c r="F362" s="94">
        <f>F363+F369</f>
        <v>1438.1090000000002</v>
      </c>
      <c r="G362" s="13">
        <f>G363</f>
        <v>0</v>
      </c>
      <c r="H362" s="13">
        <f>H363</f>
        <v>0</v>
      </c>
      <c r="I362" s="13">
        <f>I363</f>
        <v>0</v>
      </c>
      <c r="J362" s="13">
        <f>J363</f>
        <v>0</v>
      </c>
      <c r="K362" s="13">
        <f>K363</f>
        <v>0</v>
      </c>
      <c r="L362" s="13">
        <f>L363</f>
        <v>0</v>
      </c>
      <c r="M362" s="13">
        <f>M363</f>
        <v>0</v>
      </c>
      <c r="N362" s="13">
        <f>N363</f>
        <v>0</v>
      </c>
      <c r="O362" s="13">
        <f>O363</f>
        <v>0</v>
      </c>
      <c r="P362" s="13">
        <f>P363</f>
        <v>0</v>
      </c>
      <c r="Q362" s="13">
        <f>Q363</f>
        <v>0</v>
      </c>
      <c r="R362" s="13">
        <f>R363</f>
        <v>0</v>
      </c>
      <c r="S362" s="13">
        <f>S363</f>
        <v>0</v>
      </c>
      <c r="T362" s="13">
        <f>T363</f>
        <v>0</v>
      </c>
      <c r="U362" s="13">
        <f>U363</f>
        <v>0</v>
      </c>
      <c r="V362" s="13">
        <f>V363</f>
        <v>0</v>
      </c>
    </row>
    <row r="363" spans="1:22" s="28" customFormat="1" ht="47.25" outlineLevel="6">
      <c r="A363" s="57" t="s">
        <v>300</v>
      </c>
      <c r="B363" s="19" t="s">
        <v>14</v>
      </c>
      <c r="C363" s="19" t="s">
        <v>150</v>
      </c>
      <c r="D363" s="19" t="s">
        <v>5</v>
      </c>
      <c r="E363" s="19"/>
      <c r="F363" s="90">
        <f>F364+F367</f>
        <v>1431.9170000000001</v>
      </c>
      <c r="G363" s="7">
        <f aca="true" t="shared" si="36" ref="G363:V363">G364</f>
        <v>0</v>
      </c>
      <c r="H363" s="7">
        <f t="shared" si="36"/>
        <v>0</v>
      </c>
      <c r="I363" s="7">
        <f t="shared" si="36"/>
        <v>0</v>
      </c>
      <c r="J363" s="7">
        <f t="shared" si="36"/>
        <v>0</v>
      </c>
      <c r="K363" s="7">
        <f t="shared" si="36"/>
        <v>0</v>
      </c>
      <c r="L363" s="7">
        <f t="shared" si="36"/>
        <v>0</v>
      </c>
      <c r="M363" s="7">
        <f t="shared" si="36"/>
        <v>0</v>
      </c>
      <c r="N363" s="7">
        <f t="shared" si="36"/>
        <v>0</v>
      </c>
      <c r="O363" s="7">
        <f t="shared" si="36"/>
        <v>0</v>
      </c>
      <c r="P363" s="7">
        <f t="shared" si="36"/>
        <v>0</v>
      </c>
      <c r="Q363" s="7">
        <f t="shared" si="36"/>
        <v>0</v>
      </c>
      <c r="R363" s="7">
        <f t="shared" si="36"/>
        <v>0</v>
      </c>
      <c r="S363" s="7">
        <f t="shared" si="36"/>
        <v>0</v>
      </c>
      <c r="T363" s="7">
        <f t="shared" si="36"/>
        <v>0</v>
      </c>
      <c r="U363" s="7">
        <f t="shared" si="36"/>
        <v>0</v>
      </c>
      <c r="V363" s="7">
        <f t="shared" si="36"/>
        <v>0</v>
      </c>
    </row>
    <row r="364" spans="1:22" s="28" customFormat="1" ht="31.5" outlineLevel="6">
      <c r="A364" s="5" t="s">
        <v>100</v>
      </c>
      <c r="B364" s="6" t="s">
        <v>14</v>
      </c>
      <c r="C364" s="6" t="s">
        <v>150</v>
      </c>
      <c r="D364" s="6" t="s">
        <v>99</v>
      </c>
      <c r="E364" s="6"/>
      <c r="F364" s="91">
        <f>F365+F366</f>
        <v>1424.18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6">
      <c r="A365" s="53" t="s">
        <v>96</v>
      </c>
      <c r="B365" s="54" t="s">
        <v>14</v>
      </c>
      <c r="C365" s="54" t="s">
        <v>150</v>
      </c>
      <c r="D365" s="54" t="s">
        <v>95</v>
      </c>
      <c r="E365" s="54"/>
      <c r="F365" s="92">
        <v>1421.98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31.5" outlineLevel="6">
      <c r="A366" s="53" t="s">
        <v>97</v>
      </c>
      <c r="B366" s="54" t="s">
        <v>14</v>
      </c>
      <c r="C366" s="54" t="s">
        <v>150</v>
      </c>
      <c r="D366" s="54" t="s">
        <v>98</v>
      </c>
      <c r="E366" s="54"/>
      <c r="F366" s="92">
        <v>2.2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6">
      <c r="A367" s="5" t="s">
        <v>101</v>
      </c>
      <c r="B367" s="6" t="s">
        <v>14</v>
      </c>
      <c r="C367" s="6" t="s">
        <v>150</v>
      </c>
      <c r="D367" s="6" t="s">
        <v>102</v>
      </c>
      <c r="E367" s="6"/>
      <c r="F367" s="91">
        <f>F368</f>
        <v>7.737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6">
      <c r="A368" s="53" t="s">
        <v>105</v>
      </c>
      <c r="B368" s="54" t="s">
        <v>14</v>
      </c>
      <c r="C368" s="54" t="s">
        <v>150</v>
      </c>
      <c r="D368" s="54" t="s">
        <v>106</v>
      </c>
      <c r="E368" s="54"/>
      <c r="F368" s="92">
        <v>7.737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15.75" outlineLevel="6">
      <c r="A369" s="56" t="s">
        <v>158</v>
      </c>
      <c r="B369" s="19" t="s">
        <v>14</v>
      </c>
      <c r="C369" s="19" t="s">
        <v>159</v>
      </c>
      <c r="D369" s="19" t="s">
        <v>5</v>
      </c>
      <c r="E369" s="19"/>
      <c r="F369" s="90">
        <f>F370</f>
        <v>6.192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6">
      <c r="A370" s="5" t="s">
        <v>118</v>
      </c>
      <c r="B370" s="6" t="s">
        <v>14</v>
      </c>
      <c r="C370" s="6" t="s">
        <v>159</v>
      </c>
      <c r="D370" s="6" t="s">
        <v>342</v>
      </c>
      <c r="E370" s="6"/>
      <c r="F370" s="91">
        <v>6.192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9.5" customHeight="1" outlineLevel="6">
      <c r="A371" s="76" t="s">
        <v>351</v>
      </c>
      <c r="B371" s="12" t="s">
        <v>14</v>
      </c>
      <c r="C371" s="12" t="s">
        <v>196</v>
      </c>
      <c r="D371" s="12" t="s">
        <v>5</v>
      </c>
      <c r="E371" s="12"/>
      <c r="F371" s="94">
        <f>F372</f>
        <v>13410.900000000001</v>
      </c>
      <c r="G371" s="13">
        <f aca="true" t="shared" si="37" ref="G371:V371">G373</f>
        <v>0</v>
      </c>
      <c r="H371" s="13">
        <f t="shared" si="37"/>
        <v>0</v>
      </c>
      <c r="I371" s="13">
        <f t="shared" si="37"/>
        <v>0</v>
      </c>
      <c r="J371" s="13">
        <f t="shared" si="37"/>
        <v>0</v>
      </c>
      <c r="K371" s="13">
        <f t="shared" si="37"/>
        <v>0</v>
      </c>
      <c r="L371" s="13">
        <f t="shared" si="37"/>
        <v>0</v>
      </c>
      <c r="M371" s="13">
        <f t="shared" si="37"/>
        <v>0</v>
      </c>
      <c r="N371" s="13">
        <f t="shared" si="37"/>
        <v>0</v>
      </c>
      <c r="O371" s="13">
        <f t="shared" si="37"/>
        <v>0</v>
      </c>
      <c r="P371" s="13">
        <f t="shared" si="37"/>
        <v>0</v>
      </c>
      <c r="Q371" s="13">
        <f t="shared" si="37"/>
        <v>0</v>
      </c>
      <c r="R371" s="13">
        <f t="shared" si="37"/>
        <v>0</v>
      </c>
      <c r="S371" s="13">
        <f t="shared" si="37"/>
        <v>0</v>
      </c>
      <c r="T371" s="13">
        <f t="shared" si="37"/>
        <v>0</v>
      </c>
      <c r="U371" s="13">
        <f t="shared" si="37"/>
        <v>0</v>
      </c>
      <c r="V371" s="13">
        <f t="shared" si="37"/>
        <v>0</v>
      </c>
    </row>
    <row r="372" spans="1:22" s="28" customFormat="1" ht="33" customHeight="1" outlineLevel="6">
      <c r="A372" s="76" t="s">
        <v>226</v>
      </c>
      <c r="B372" s="12" t="s">
        <v>14</v>
      </c>
      <c r="C372" s="12" t="s">
        <v>227</v>
      </c>
      <c r="D372" s="12" t="s">
        <v>5</v>
      </c>
      <c r="E372" s="12"/>
      <c r="F372" s="94">
        <f>F373</f>
        <v>13410.900000000001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28" customFormat="1" ht="31.5" outlineLevel="6">
      <c r="A373" s="56" t="s">
        <v>160</v>
      </c>
      <c r="B373" s="19" t="s">
        <v>14</v>
      </c>
      <c r="C373" s="19" t="s">
        <v>228</v>
      </c>
      <c r="D373" s="19" t="s">
        <v>5</v>
      </c>
      <c r="E373" s="19"/>
      <c r="F373" s="90">
        <f>F374+F377+F380</f>
        <v>13410.900000000001</v>
      </c>
      <c r="G373" s="7">
        <f aca="true" t="shared" si="38" ref="G373:V373">G374</f>
        <v>0</v>
      </c>
      <c r="H373" s="7">
        <f t="shared" si="38"/>
        <v>0</v>
      </c>
      <c r="I373" s="7">
        <f t="shared" si="38"/>
        <v>0</v>
      </c>
      <c r="J373" s="7">
        <f t="shared" si="38"/>
        <v>0</v>
      </c>
      <c r="K373" s="7">
        <f t="shared" si="38"/>
        <v>0</v>
      </c>
      <c r="L373" s="7">
        <f t="shared" si="38"/>
        <v>0</v>
      </c>
      <c r="M373" s="7">
        <f t="shared" si="38"/>
        <v>0</v>
      </c>
      <c r="N373" s="7">
        <f t="shared" si="38"/>
        <v>0</v>
      </c>
      <c r="O373" s="7">
        <f t="shared" si="38"/>
        <v>0</v>
      </c>
      <c r="P373" s="7">
        <f t="shared" si="38"/>
        <v>0</v>
      </c>
      <c r="Q373" s="7">
        <f t="shared" si="38"/>
        <v>0</v>
      </c>
      <c r="R373" s="7">
        <f t="shared" si="38"/>
        <v>0</v>
      </c>
      <c r="S373" s="7">
        <f t="shared" si="38"/>
        <v>0</v>
      </c>
      <c r="T373" s="7">
        <f t="shared" si="38"/>
        <v>0</v>
      </c>
      <c r="U373" s="7">
        <f t="shared" si="38"/>
        <v>0</v>
      </c>
      <c r="V373" s="7">
        <f t="shared" si="38"/>
        <v>0</v>
      </c>
    </row>
    <row r="374" spans="1:22" s="28" customFormat="1" ht="15.75" outlineLevel="6">
      <c r="A374" s="5" t="s">
        <v>119</v>
      </c>
      <c r="B374" s="6" t="s">
        <v>14</v>
      </c>
      <c r="C374" s="6" t="s">
        <v>228</v>
      </c>
      <c r="D374" s="6" t="s">
        <v>120</v>
      </c>
      <c r="E374" s="6"/>
      <c r="F374" s="91">
        <f>F375+F376</f>
        <v>11332.45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8" customFormat="1" ht="15.75" outlineLevel="6">
      <c r="A375" s="53" t="s">
        <v>96</v>
      </c>
      <c r="B375" s="54" t="s">
        <v>14</v>
      </c>
      <c r="C375" s="54" t="s">
        <v>228</v>
      </c>
      <c r="D375" s="54" t="s">
        <v>121</v>
      </c>
      <c r="E375" s="54"/>
      <c r="F375" s="92">
        <v>11332.45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31.5" outlineLevel="6">
      <c r="A376" s="53" t="s">
        <v>97</v>
      </c>
      <c r="B376" s="54" t="s">
        <v>14</v>
      </c>
      <c r="C376" s="54" t="s">
        <v>228</v>
      </c>
      <c r="D376" s="54" t="s">
        <v>122</v>
      </c>
      <c r="E376" s="54"/>
      <c r="F376" s="92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" t="s">
        <v>101</v>
      </c>
      <c r="B377" s="6" t="s">
        <v>14</v>
      </c>
      <c r="C377" s="6" t="s">
        <v>228</v>
      </c>
      <c r="D377" s="6" t="s">
        <v>102</v>
      </c>
      <c r="E377" s="6"/>
      <c r="F377" s="91">
        <f>F378+F379</f>
        <v>2002.45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6">
      <c r="A378" s="53" t="s">
        <v>103</v>
      </c>
      <c r="B378" s="54" t="s">
        <v>14</v>
      </c>
      <c r="C378" s="54" t="s">
        <v>228</v>
      </c>
      <c r="D378" s="54" t="s">
        <v>104</v>
      </c>
      <c r="E378" s="54"/>
      <c r="F378" s="92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6">
      <c r="A379" s="53" t="s">
        <v>105</v>
      </c>
      <c r="B379" s="54" t="s">
        <v>14</v>
      </c>
      <c r="C379" s="54" t="s">
        <v>228</v>
      </c>
      <c r="D379" s="54" t="s">
        <v>106</v>
      </c>
      <c r="E379" s="54"/>
      <c r="F379" s="92">
        <v>2002.45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15.75" outlineLevel="6">
      <c r="A380" s="5" t="s">
        <v>107</v>
      </c>
      <c r="B380" s="6" t="s">
        <v>14</v>
      </c>
      <c r="C380" s="6" t="s">
        <v>228</v>
      </c>
      <c r="D380" s="6" t="s">
        <v>108</v>
      </c>
      <c r="E380" s="6"/>
      <c r="F380" s="91">
        <f>F381+F382</f>
        <v>76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31.5" outlineLevel="6">
      <c r="A381" s="53" t="s">
        <v>109</v>
      </c>
      <c r="B381" s="54" t="s">
        <v>14</v>
      </c>
      <c r="C381" s="54" t="s">
        <v>228</v>
      </c>
      <c r="D381" s="54" t="s">
        <v>111</v>
      </c>
      <c r="E381" s="54"/>
      <c r="F381" s="92">
        <v>3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15.75" outlineLevel="6">
      <c r="A382" s="53" t="s">
        <v>110</v>
      </c>
      <c r="B382" s="54" t="s">
        <v>14</v>
      </c>
      <c r="C382" s="54" t="s">
        <v>228</v>
      </c>
      <c r="D382" s="54" t="s">
        <v>112</v>
      </c>
      <c r="E382" s="54"/>
      <c r="F382" s="92">
        <v>73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7.25" customHeight="1" outlineLevel="6">
      <c r="A383" s="16" t="s">
        <v>75</v>
      </c>
      <c r="B383" s="17" t="s">
        <v>55</v>
      </c>
      <c r="C383" s="17" t="s">
        <v>6</v>
      </c>
      <c r="D383" s="17" t="s">
        <v>5</v>
      </c>
      <c r="E383" s="17"/>
      <c r="F383" s="18">
        <f>F384</f>
        <v>18887.370000000003</v>
      </c>
      <c r="G383" s="18" t="e">
        <f>G384+#REF!+#REF!</f>
        <v>#REF!</v>
      </c>
      <c r="H383" s="18" t="e">
        <f>H384+#REF!+#REF!</f>
        <v>#REF!</v>
      </c>
      <c r="I383" s="18" t="e">
        <f>I384+#REF!+#REF!</f>
        <v>#REF!</v>
      </c>
      <c r="J383" s="18" t="e">
        <f>J384+#REF!+#REF!</f>
        <v>#REF!</v>
      </c>
      <c r="K383" s="18" t="e">
        <f>K384+#REF!+#REF!</f>
        <v>#REF!</v>
      </c>
      <c r="L383" s="18" t="e">
        <f>L384+#REF!+#REF!</f>
        <v>#REF!</v>
      </c>
      <c r="M383" s="18" t="e">
        <f>M384+#REF!+#REF!</f>
        <v>#REF!</v>
      </c>
      <c r="N383" s="18" t="e">
        <f>N384+#REF!+#REF!</f>
        <v>#REF!</v>
      </c>
      <c r="O383" s="18" t="e">
        <f>O384+#REF!+#REF!</f>
        <v>#REF!</v>
      </c>
      <c r="P383" s="18" t="e">
        <f>P384+#REF!+#REF!</f>
        <v>#REF!</v>
      </c>
      <c r="Q383" s="18" t="e">
        <f>Q384+#REF!+#REF!</f>
        <v>#REF!</v>
      </c>
      <c r="R383" s="18" t="e">
        <f>R384+#REF!+#REF!</f>
        <v>#REF!</v>
      </c>
      <c r="S383" s="18" t="e">
        <f>S384+#REF!+#REF!</f>
        <v>#REF!</v>
      </c>
      <c r="T383" s="18" t="e">
        <f>T384+#REF!+#REF!</f>
        <v>#REF!</v>
      </c>
      <c r="U383" s="18" t="e">
        <f>U384+#REF!+#REF!</f>
        <v>#REF!</v>
      </c>
      <c r="V383" s="18" t="e">
        <f>V384+#REF!+#REF!</f>
        <v>#REF!</v>
      </c>
    </row>
    <row r="384" spans="1:22" s="28" customFormat="1" ht="15.75" outlineLevel="3">
      <c r="A384" s="8" t="s">
        <v>39</v>
      </c>
      <c r="B384" s="9" t="s">
        <v>15</v>
      </c>
      <c r="C384" s="9" t="s">
        <v>6</v>
      </c>
      <c r="D384" s="9" t="s">
        <v>5</v>
      </c>
      <c r="E384" s="9"/>
      <c r="F384" s="10">
        <f>F385+F401+F405+F409</f>
        <v>18887.370000000003</v>
      </c>
      <c r="G384" s="10" t="e">
        <f>G385+#REF!+#REF!</f>
        <v>#REF!</v>
      </c>
      <c r="H384" s="10" t="e">
        <f>H385+#REF!+#REF!</f>
        <v>#REF!</v>
      </c>
      <c r="I384" s="10" t="e">
        <f>I385+#REF!+#REF!</f>
        <v>#REF!</v>
      </c>
      <c r="J384" s="10" t="e">
        <f>J385+#REF!+#REF!</f>
        <v>#REF!</v>
      </c>
      <c r="K384" s="10" t="e">
        <f>K385+#REF!+#REF!</f>
        <v>#REF!</v>
      </c>
      <c r="L384" s="10" t="e">
        <f>L385+#REF!+#REF!</f>
        <v>#REF!</v>
      </c>
      <c r="M384" s="10" t="e">
        <f>M385+#REF!+#REF!</f>
        <v>#REF!</v>
      </c>
      <c r="N384" s="10" t="e">
        <f>N385+#REF!+#REF!</f>
        <v>#REF!</v>
      </c>
      <c r="O384" s="10" t="e">
        <f>O385+#REF!+#REF!</f>
        <v>#REF!</v>
      </c>
      <c r="P384" s="10" t="e">
        <f>P385+#REF!+#REF!</f>
        <v>#REF!</v>
      </c>
      <c r="Q384" s="10" t="e">
        <f>Q385+#REF!+#REF!</f>
        <v>#REF!</v>
      </c>
      <c r="R384" s="10" t="e">
        <f>R385+#REF!+#REF!</f>
        <v>#REF!</v>
      </c>
      <c r="S384" s="10" t="e">
        <f>S385+#REF!+#REF!</f>
        <v>#REF!</v>
      </c>
      <c r="T384" s="10" t="e">
        <f>T385+#REF!+#REF!</f>
        <v>#REF!</v>
      </c>
      <c r="U384" s="10" t="e">
        <f>U385+#REF!+#REF!</f>
        <v>#REF!</v>
      </c>
      <c r="V384" s="10" t="e">
        <f>V385+#REF!+#REF!</f>
        <v>#REF!</v>
      </c>
    </row>
    <row r="385" spans="1:22" s="28" customFormat="1" ht="19.5" customHeight="1" outlineLevel="3">
      <c r="A385" s="14" t="s">
        <v>229</v>
      </c>
      <c r="B385" s="12" t="s">
        <v>15</v>
      </c>
      <c r="C385" s="12" t="s">
        <v>230</v>
      </c>
      <c r="D385" s="12" t="s">
        <v>5</v>
      </c>
      <c r="E385" s="12"/>
      <c r="F385" s="13">
        <f>F386+F390</f>
        <v>18537.370000000003</v>
      </c>
      <c r="G385" s="13">
        <f aca="true" t="shared" si="39" ref="G385:V385">G391</f>
        <v>0</v>
      </c>
      <c r="H385" s="13">
        <f t="shared" si="39"/>
        <v>0</v>
      </c>
      <c r="I385" s="13">
        <f t="shared" si="39"/>
        <v>0</v>
      </c>
      <c r="J385" s="13">
        <f t="shared" si="39"/>
        <v>0</v>
      </c>
      <c r="K385" s="13">
        <f t="shared" si="39"/>
        <v>0</v>
      </c>
      <c r="L385" s="13">
        <f t="shared" si="39"/>
        <v>0</v>
      </c>
      <c r="M385" s="13">
        <f t="shared" si="39"/>
        <v>0</v>
      </c>
      <c r="N385" s="13">
        <f t="shared" si="39"/>
        <v>0</v>
      </c>
      <c r="O385" s="13">
        <f t="shared" si="39"/>
        <v>0</v>
      </c>
      <c r="P385" s="13">
        <f t="shared" si="39"/>
        <v>0</v>
      </c>
      <c r="Q385" s="13">
        <f t="shared" si="39"/>
        <v>0</v>
      </c>
      <c r="R385" s="13">
        <f t="shared" si="39"/>
        <v>0</v>
      </c>
      <c r="S385" s="13">
        <f t="shared" si="39"/>
        <v>0</v>
      </c>
      <c r="T385" s="13">
        <f t="shared" si="39"/>
        <v>0</v>
      </c>
      <c r="U385" s="13">
        <f t="shared" si="39"/>
        <v>0</v>
      </c>
      <c r="V385" s="13">
        <f t="shared" si="39"/>
        <v>0</v>
      </c>
    </row>
    <row r="386" spans="1:22" s="28" customFormat="1" ht="19.5" customHeight="1" outlineLevel="3">
      <c r="A386" s="56" t="s">
        <v>132</v>
      </c>
      <c r="B386" s="19" t="s">
        <v>15</v>
      </c>
      <c r="C386" s="19" t="s">
        <v>232</v>
      </c>
      <c r="D386" s="19" t="s">
        <v>5</v>
      </c>
      <c r="E386" s="19"/>
      <c r="F386" s="20">
        <f>F387</f>
        <v>100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28" customFormat="1" ht="32.25" customHeight="1" outlineLevel="3">
      <c r="A387" s="83" t="s">
        <v>231</v>
      </c>
      <c r="B387" s="6" t="s">
        <v>15</v>
      </c>
      <c r="C387" s="6" t="s">
        <v>233</v>
      </c>
      <c r="D387" s="6" t="s">
        <v>5</v>
      </c>
      <c r="E387" s="6"/>
      <c r="F387" s="7">
        <f>F388</f>
        <v>100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28" customFormat="1" ht="19.5" customHeight="1" outlineLevel="3">
      <c r="A388" s="53" t="s">
        <v>101</v>
      </c>
      <c r="B388" s="54" t="s">
        <v>15</v>
      </c>
      <c r="C388" s="54" t="s">
        <v>233</v>
      </c>
      <c r="D388" s="54" t="s">
        <v>102</v>
      </c>
      <c r="E388" s="54"/>
      <c r="F388" s="55">
        <f>F389</f>
        <v>100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28" customFormat="1" ht="19.5" customHeight="1" outlineLevel="3">
      <c r="A389" s="53" t="s">
        <v>105</v>
      </c>
      <c r="B389" s="54" t="s">
        <v>15</v>
      </c>
      <c r="C389" s="54" t="s">
        <v>233</v>
      </c>
      <c r="D389" s="54" t="s">
        <v>106</v>
      </c>
      <c r="E389" s="54"/>
      <c r="F389" s="55">
        <v>100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s="28" customFormat="1" ht="35.25" customHeight="1" outlineLevel="3">
      <c r="A390" s="70" t="s">
        <v>234</v>
      </c>
      <c r="B390" s="19" t="s">
        <v>15</v>
      </c>
      <c r="C390" s="19" t="s">
        <v>235</v>
      </c>
      <c r="D390" s="19" t="s">
        <v>5</v>
      </c>
      <c r="E390" s="19"/>
      <c r="F390" s="20">
        <f>F391+F395+F398</f>
        <v>18437.370000000003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28" customFormat="1" ht="31.5" outlineLevel="3">
      <c r="A391" s="5" t="s">
        <v>236</v>
      </c>
      <c r="B391" s="6" t="s">
        <v>15</v>
      </c>
      <c r="C391" s="6" t="s">
        <v>237</v>
      </c>
      <c r="D391" s="6" t="s">
        <v>5</v>
      </c>
      <c r="E391" s="6"/>
      <c r="F391" s="7">
        <f>F392</f>
        <v>10232.69</v>
      </c>
      <c r="G391" s="7">
        <f aca="true" t="shared" si="40" ref="G391:V391">G393</f>
        <v>0</v>
      </c>
      <c r="H391" s="7">
        <f t="shared" si="40"/>
        <v>0</v>
      </c>
      <c r="I391" s="7">
        <f t="shared" si="40"/>
        <v>0</v>
      </c>
      <c r="J391" s="7">
        <f t="shared" si="40"/>
        <v>0</v>
      </c>
      <c r="K391" s="7">
        <f t="shared" si="40"/>
        <v>0</v>
      </c>
      <c r="L391" s="7">
        <f t="shared" si="40"/>
        <v>0</v>
      </c>
      <c r="M391" s="7">
        <f t="shared" si="40"/>
        <v>0</v>
      </c>
      <c r="N391" s="7">
        <f t="shared" si="40"/>
        <v>0</v>
      </c>
      <c r="O391" s="7">
        <f t="shared" si="40"/>
        <v>0</v>
      </c>
      <c r="P391" s="7">
        <f t="shared" si="40"/>
        <v>0</v>
      </c>
      <c r="Q391" s="7">
        <f t="shared" si="40"/>
        <v>0</v>
      </c>
      <c r="R391" s="7">
        <f t="shared" si="40"/>
        <v>0</v>
      </c>
      <c r="S391" s="7">
        <f t="shared" si="40"/>
        <v>0</v>
      </c>
      <c r="T391" s="7">
        <f t="shared" si="40"/>
        <v>0</v>
      </c>
      <c r="U391" s="7">
        <f t="shared" si="40"/>
        <v>0</v>
      </c>
      <c r="V391" s="7">
        <f t="shared" si="40"/>
        <v>0</v>
      </c>
    </row>
    <row r="392" spans="1:22" s="28" customFormat="1" ht="15.75" outlineLevel="3">
      <c r="A392" s="53" t="s">
        <v>129</v>
      </c>
      <c r="B392" s="54" t="s">
        <v>15</v>
      </c>
      <c r="C392" s="54" t="s">
        <v>237</v>
      </c>
      <c r="D392" s="54" t="s">
        <v>130</v>
      </c>
      <c r="E392" s="54"/>
      <c r="F392" s="55">
        <f>F393+F394</f>
        <v>10232.69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8" customFormat="1" ht="47.25" outlineLevel="3">
      <c r="A393" s="62" t="s">
        <v>302</v>
      </c>
      <c r="B393" s="54" t="s">
        <v>15</v>
      </c>
      <c r="C393" s="54" t="s">
        <v>237</v>
      </c>
      <c r="D393" s="54" t="s">
        <v>88</v>
      </c>
      <c r="E393" s="54"/>
      <c r="F393" s="55">
        <v>10177.7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8" customFormat="1" ht="15.75" outlineLevel="3">
      <c r="A394" s="65" t="s">
        <v>89</v>
      </c>
      <c r="B394" s="54" t="s">
        <v>15</v>
      </c>
      <c r="C394" s="54" t="s">
        <v>362</v>
      </c>
      <c r="D394" s="54" t="s">
        <v>90</v>
      </c>
      <c r="E394" s="54"/>
      <c r="F394" s="55">
        <v>54.99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8" customFormat="1" ht="31.5" outlineLevel="3">
      <c r="A395" s="5" t="s">
        <v>239</v>
      </c>
      <c r="B395" s="6" t="s">
        <v>15</v>
      </c>
      <c r="C395" s="6" t="s">
        <v>238</v>
      </c>
      <c r="D395" s="6" t="s">
        <v>5</v>
      </c>
      <c r="E395" s="6"/>
      <c r="F395" s="7">
        <f>F396</f>
        <v>8194.78</v>
      </c>
      <c r="G395" s="7">
        <f aca="true" t="shared" si="41" ref="G395:V395">G397</f>
        <v>0</v>
      </c>
      <c r="H395" s="7">
        <f t="shared" si="41"/>
        <v>0</v>
      </c>
      <c r="I395" s="7">
        <f t="shared" si="41"/>
        <v>0</v>
      </c>
      <c r="J395" s="7">
        <f t="shared" si="41"/>
        <v>0</v>
      </c>
      <c r="K395" s="7">
        <f t="shared" si="41"/>
        <v>0</v>
      </c>
      <c r="L395" s="7">
        <f t="shared" si="41"/>
        <v>0</v>
      </c>
      <c r="M395" s="7">
        <f t="shared" si="41"/>
        <v>0</v>
      </c>
      <c r="N395" s="7">
        <f t="shared" si="41"/>
        <v>0</v>
      </c>
      <c r="O395" s="7">
        <f t="shared" si="41"/>
        <v>0</v>
      </c>
      <c r="P395" s="7">
        <f t="shared" si="41"/>
        <v>0</v>
      </c>
      <c r="Q395" s="7">
        <f t="shared" si="41"/>
        <v>0</v>
      </c>
      <c r="R395" s="7">
        <f t="shared" si="41"/>
        <v>0</v>
      </c>
      <c r="S395" s="7">
        <f t="shared" si="41"/>
        <v>0</v>
      </c>
      <c r="T395" s="7">
        <f t="shared" si="41"/>
        <v>0</v>
      </c>
      <c r="U395" s="7">
        <f t="shared" si="41"/>
        <v>0</v>
      </c>
      <c r="V395" s="7">
        <f t="shared" si="41"/>
        <v>0</v>
      </c>
    </row>
    <row r="396" spans="1:22" s="28" customFormat="1" ht="15.75" outlineLevel="3">
      <c r="A396" s="53" t="s">
        <v>129</v>
      </c>
      <c r="B396" s="54" t="s">
        <v>15</v>
      </c>
      <c r="C396" s="54" t="s">
        <v>238</v>
      </c>
      <c r="D396" s="54" t="s">
        <v>130</v>
      </c>
      <c r="E396" s="54"/>
      <c r="F396" s="55">
        <f>F397</f>
        <v>8194.78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8" customFormat="1" ht="47.25" outlineLevel="3">
      <c r="A397" s="62" t="s">
        <v>302</v>
      </c>
      <c r="B397" s="54" t="s">
        <v>15</v>
      </c>
      <c r="C397" s="54" t="s">
        <v>238</v>
      </c>
      <c r="D397" s="54" t="s">
        <v>88</v>
      </c>
      <c r="E397" s="54"/>
      <c r="F397" s="55">
        <v>8194.78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21.75" customHeight="1" outlineLevel="3">
      <c r="A398" s="83" t="s">
        <v>382</v>
      </c>
      <c r="B398" s="6" t="s">
        <v>15</v>
      </c>
      <c r="C398" s="6" t="s">
        <v>383</v>
      </c>
      <c r="D398" s="6" t="s">
        <v>5</v>
      </c>
      <c r="E398" s="6"/>
      <c r="F398" s="7">
        <f>F399</f>
        <v>9.9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15.75" outlineLevel="3">
      <c r="A399" s="53" t="s">
        <v>129</v>
      </c>
      <c r="B399" s="54" t="s">
        <v>15</v>
      </c>
      <c r="C399" s="54" t="s">
        <v>383</v>
      </c>
      <c r="D399" s="54" t="s">
        <v>130</v>
      </c>
      <c r="E399" s="54"/>
      <c r="F399" s="55">
        <f>F400</f>
        <v>9.9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47.25" outlineLevel="3">
      <c r="A400" s="62" t="s">
        <v>302</v>
      </c>
      <c r="B400" s="54" t="s">
        <v>15</v>
      </c>
      <c r="C400" s="54" t="s">
        <v>383</v>
      </c>
      <c r="D400" s="54" t="s">
        <v>88</v>
      </c>
      <c r="E400" s="54"/>
      <c r="F400" s="55">
        <v>9.9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8" customFormat="1" ht="15.75" outlineLevel="3">
      <c r="A401" s="8" t="s">
        <v>355</v>
      </c>
      <c r="B401" s="9" t="s">
        <v>15</v>
      </c>
      <c r="C401" s="9" t="s">
        <v>241</v>
      </c>
      <c r="D401" s="9" t="s">
        <v>5</v>
      </c>
      <c r="E401" s="9"/>
      <c r="F401" s="10">
        <f>F402</f>
        <v>200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36" customHeight="1" outlineLevel="3">
      <c r="A402" s="83" t="s">
        <v>240</v>
      </c>
      <c r="B402" s="6" t="s">
        <v>15</v>
      </c>
      <c r="C402" s="6" t="s">
        <v>242</v>
      </c>
      <c r="D402" s="6" t="s">
        <v>5</v>
      </c>
      <c r="E402" s="6"/>
      <c r="F402" s="7">
        <f>F403</f>
        <v>200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31.5" outlineLevel="3">
      <c r="A403" s="53" t="s">
        <v>101</v>
      </c>
      <c r="B403" s="54" t="s">
        <v>15</v>
      </c>
      <c r="C403" s="54" t="s">
        <v>242</v>
      </c>
      <c r="D403" s="54" t="s">
        <v>102</v>
      </c>
      <c r="E403" s="54"/>
      <c r="F403" s="55">
        <f>F404</f>
        <v>200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31.5" outlineLevel="3">
      <c r="A404" s="53" t="s">
        <v>105</v>
      </c>
      <c r="B404" s="54" t="s">
        <v>15</v>
      </c>
      <c r="C404" s="54" t="s">
        <v>242</v>
      </c>
      <c r="D404" s="54" t="s">
        <v>106</v>
      </c>
      <c r="E404" s="54"/>
      <c r="F404" s="55">
        <v>200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15.75" outlineLevel="3">
      <c r="A405" s="8" t="s">
        <v>356</v>
      </c>
      <c r="B405" s="9" t="s">
        <v>15</v>
      </c>
      <c r="C405" s="9" t="s">
        <v>244</v>
      </c>
      <c r="D405" s="9" t="s">
        <v>5</v>
      </c>
      <c r="E405" s="9"/>
      <c r="F405" s="10">
        <f>F406</f>
        <v>100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31.5" outlineLevel="3">
      <c r="A406" s="83" t="s">
        <v>243</v>
      </c>
      <c r="B406" s="6" t="s">
        <v>15</v>
      </c>
      <c r="C406" s="6" t="s">
        <v>245</v>
      </c>
      <c r="D406" s="6" t="s">
        <v>5</v>
      </c>
      <c r="E406" s="6"/>
      <c r="F406" s="7">
        <f>F407</f>
        <v>100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8" customFormat="1" ht="31.5" outlineLevel="3">
      <c r="A407" s="53" t="s">
        <v>101</v>
      </c>
      <c r="B407" s="54" t="s">
        <v>15</v>
      </c>
      <c r="C407" s="54" t="s">
        <v>245</v>
      </c>
      <c r="D407" s="54" t="s">
        <v>102</v>
      </c>
      <c r="E407" s="54"/>
      <c r="F407" s="55">
        <f>F408</f>
        <v>100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8" customFormat="1" ht="31.5" outlineLevel="3">
      <c r="A408" s="53" t="s">
        <v>105</v>
      </c>
      <c r="B408" s="54" t="s">
        <v>15</v>
      </c>
      <c r="C408" s="54" t="s">
        <v>245</v>
      </c>
      <c r="D408" s="54" t="s">
        <v>106</v>
      </c>
      <c r="E408" s="54"/>
      <c r="F408" s="55">
        <v>100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8" customFormat="1" ht="15.75" outlineLevel="3">
      <c r="A409" s="8" t="s">
        <v>357</v>
      </c>
      <c r="B409" s="9" t="s">
        <v>15</v>
      </c>
      <c r="C409" s="9" t="s">
        <v>247</v>
      </c>
      <c r="D409" s="9" t="s">
        <v>5</v>
      </c>
      <c r="E409" s="9"/>
      <c r="F409" s="10">
        <f>F410</f>
        <v>50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31.5" outlineLevel="3">
      <c r="A410" s="83" t="s">
        <v>246</v>
      </c>
      <c r="B410" s="6" t="s">
        <v>15</v>
      </c>
      <c r="C410" s="6" t="s">
        <v>248</v>
      </c>
      <c r="D410" s="6" t="s">
        <v>5</v>
      </c>
      <c r="E410" s="6"/>
      <c r="F410" s="7">
        <f>F411</f>
        <v>50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31.5" outlineLevel="3">
      <c r="A411" s="53" t="s">
        <v>101</v>
      </c>
      <c r="B411" s="54" t="s">
        <v>15</v>
      </c>
      <c r="C411" s="54" t="s">
        <v>248</v>
      </c>
      <c r="D411" s="54" t="s">
        <v>102</v>
      </c>
      <c r="E411" s="54"/>
      <c r="F411" s="55">
        <f>F412</f>
        <v>50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3">
      <c r="A412" s="53" t="s">
        <v>105</v>
      </c>
      <c r="B412" s="54" t="s">
        <v>15</v>
      </c>
      <c r="C412" s="54" t="s">
        <v>248</v>
      </c>
      <c r="D412" s="54" t="s">
        <v>106</v>
      </c>
      <c r="E412" s="54"/>
      <c r="F412" s="55">
        <v>50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17.25" customHeight="1" outlineLevel="6">
      <c r="A413" s="16" t="s">
        <v>54</v>
      </c>
      <c r="B413" s="17" t="s">
        <v>53</v>
      </c>
      <c r="C413" s="17" t="s">
        <v>6</v>
      </c>
      <c r="D413" s="17" t="s">
        <v>5</v>
      </c>
      <c r="E413" s="17"/>
      <c r="F413" s="18">
        <f>F414+F420+F429+F435</f>
        <v>4577.5</v>
      </c>
      <c r="G413" s="18" t="e">
        <f aca="true" t="shared" si="42" ref="G413:V413">G414+G420+G429</f>
        <v>#REF!</v>
      </c>
      <c r="H413" s="18" t="e">
        <f t="shared" si="42"/>
        <v>#REF!</v>
      </c>
      <c r="I413" s="18" t="e">
        <f t="shared" si="42"/>
        <v>#REF!</v>
      </c>
      <c r="J413" s="18" t="e">
        <f t="shared" si="42"/>
        <v>#REF!</v>
      </c>
      <c r="K413" s="18" t="e">
        <f t="shared" si="42"/>
        <v>#REF!</v>
      </c>
      <c r="L413" s="18" t="e">
        <f t="shared" si="42"/>
        <v>#REF!</v>
      </c>
      <c r="M413" s="18" t="e">
        <f t="shared" si="42"/>
        <v>#REF!</v>
      </c>
      <c r="N413" s="18" t="e">
        <f t="shared" si="42"/>
        <v>#REF!</v>
      </c>
      <c r="O413" s="18" t="e">
        <f t="shared" si="42"/>
        <v>#REF!</v>
      </c>
      <c r="P413" s="18" t="e">
        <f t="shared" si="42"/>
        <v>#REF!</v>
      </c>
      <c r="Q413" s="18" t="e">
        <f t="shared" si="42"/>
        <v>#REF!</v>
      </c>
      <c r="R413" s="18" t="e">
        <f t="shared" si="42"/>
        <v>#REF!</v>
      </c>
      <c r="S413" s="18" t="e">
        <f t="shared" si="42"/>
        <v>#REF!</v>
      </c>
      <c r="T413" s="18" t="e">
        <f t="shared" si="42"/>
        <v>#REF!</v>
      </c>
      <c r="U413" s="18" t="e">
        <f t="shared" si="42"/>
        <v>#REF!</v>
      </c>
      <c r="V413" s="18" t="e">
        <f t="shared" si="42"/>
        <v>#REF!</v>
      </c>
    </row>
    <row r="414" spans="1:22" s="28" customFormat="1" ht="15.75" outlineLevel="3">
      <c r="A414" s="79" t="s">
        <v>41</v>
      </c>
      <c r="B414" s="34" t="s">
        <v>16</v>
      </c>
      <c r="C414" s="34" t="s">
        <v>6</v>
      </c>
      <c r="D414" s="34" t="s">
        <v>5</v>
      </c>
      <c r="E414" s="34"/>
      <c r="F414" s="72">
        <f>F415</f>
        <v>524.9</v>
      </c>
      <c r="G414" s="10">
        <f aca="true" t="shared" si="43" ref="G414:V414">G416</f>
        <v>0</v>
      </c>
      <c r="H414" s="10">
        <f t="shared" si="43"/>
        <v>0</v>
      </c>
      <c r="I414" s="10">
        <f t="shared" si="43"/>
        <v>0</v>
      </c>
      <c r="J414" s="10">
        <f t="shared" si="43"/>
        <v>0</v>
      </c>
      <c r="K414" s="10">
        <f t="shared" si="43"/>
        <v>0</v>
      </c>
      <c r="L414" s="10">
        <f t="shared" si="43"/>
        <v>0</v>
      </c>
      <c r="M414" s="10">
        <f t="shared" si="43"/>
        <v>0</v>
      </c>
      <c r="N414" s="10">
        <f t="shared" si="43"/>
        <v>0</v>
      </c>
      <c r="O414" s="10">
        <f t="shared" si="43"/>
        <v>0</v>
      </c>
      <c r="P414" s="10">
        <f t="shared" si="43"/>
        <v>0</v>
      </c>
      <c r="Q414" s="10">
        <f t="shared" si="43"/>
        <v>0</v>
      </c>
      <c r="R414" s="10">
        <f t="shared" si="43"/>
        <v>0</v>
      </c>
      <c r="S414" s="10">
        <f t="shared" si="43"/>
        <v>0</v>
      </c>
      <c r="T414" s="10">
        <f t="shared" si="43"/>
        <v>0</v>
      </c>
      <c r="U414" s="10">
        <f t="shared" si="43"/>
        <v>0</v>
      </c>
      <c r="V414" s="10">
        <f t="shared" si="43"/>
        <v>0</v>
      </c>
    </row>
    <row r="415" spans="1:22" s="28" customFormat="1" ht="31.5" outlineLevel="3">
      <c r="A415" s="22" t="s">
        <v>144</v>
      </c>
      <c r="B415" s="9" t="s">
        <v>16</v>
      </c>
      <c r="C415" s="9" t="s">
        <v>145</v>
      </c>
      <c r="D415" s="9" t="s">
        <v>5</v>
      </c>
      <c r="E415" s="9"/>
      <c r="F415" s="10">
        <f>F416</f>
        <v>524.9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15" customFormat="1" ht="30.75" customHeight="1" outlineLevel="3">
      <c r="A416" s="22" t="s">
        <v>149</v>
      </c>
      <c r="B416" s="12" t="s">
        <v>16</v>
      </c>
      <c r="C416" s="12" t="s">
        <v>146</v>
      </c>
      <c r="D416" s="12" t="s">
        <v>5</v>
      </c>
      <c r="E416" s="12"/>
      <c r="F416" s="13">
        <f>F417</f>
        <v>524.9</v>
      </c>
      <c r="G416" s="13">
        <f aca="true" t="shared" si="44" ref="G416:V417">G417</f>
        <v>0</v>
      </c>
      <c r="H416" s="13">
        <f t="shared" si="44"/>
        <v>0</v>
      </c>
      <c r="I416" s="13">
        <f t="shared" si="44"/>
        <v>0</v>
      </c>
      <c r="J416" s="13">
        <f t="shared" si="44"/>
        <v>0</v>
      </c>
      <c r="K416" s="13">
        <f t="shared" si="44"/>
        <v>0</v>
      </c>
      <c r="L416" s="13">
        <f t="shared" si="44"/>
        <v>0</v>
      </c>
      <c r="M416" s="13">
        <f t="shared" si="44"/>
        <v>0</v>
      </c>
      <c r="N416" s="13">
        <f t="shared" si="44"/>
        <v>0</v>
      </c>
      <c r="O416" s="13">
        <f t="shared" si="44"/>
        <v>0</v>
      </c>
      <c r="P416" s="13">
        <f t="shared" si="44"/>
        <v>0</v>
      </c>
      <c r="Q416" s="13">
        <f t="shared" si="44"/>
        <v>0</v>
      </c>
      <c r="R416" s="13">
        <f t="shared" si="44"/>
        <v>0</v>
      </c>
      <c r="S416" s="13">
        <f t="shared" si="44"/>
        <v>0</v>
      </c>
      <c r="T416" s="13">
        <f t="shared" si="44"/>
        <v>0</v>
      </c>
      <c r="U416" s="13">
        <f t="shared" si="44"/>
        <v>0</v>
      </c>
      <c r="V416" s="13">
        <f t="shared" si="44"/>
        <v>0</v>
      </c>
    </row>
    <row r="417" spans="1:22" s="28" customFormat="1" ht="33" customHeight="1" outlineLevel="4">
      <c r="A417" s="56" t="s">
        <v>249</v>
      </c>
      <c r="B417" s="19" t="s">
        <v>16</v>
      </c>
      <c r="C417" s="19" t="s">
        <v>250</v>
      </c>
      <c r="D417" s="19" t="s">
        <v>5</v>
      </c>
      <c r="E417" s="19"/>
      <c r="F417" s="20">
        <f>F418</f>
        <v>524.9</v>
      </c>
      <c r="G417" s="7">
        <f t="shared" si="44"/>
        <v>0</v>
      </c>
      <c r="H417" s="7">
        <f t="shared" si="44"/>
        <v>0</v>
      </c>
      <c r="I417" s="7">
        <f t="shared" si="44"/>
        <v>0</v>
      </c>
      <c r="J417" s="7">
        <f t="shared" si="44"/>
        <v>0</v>
      </c>
      <c r="K417" s="7">
        <f t="shared" si="44"/>
        <v>0</v>
      </c>
      <c r="L417" s="7">
        <f t="shared" si="44"/>
        <v>0</v>
      </c>
      <c r="M417" s="7">
        <f t="shared" si="44"/>
        <v>0</v>
      </c>
      <c r="N417" s="7">
        <f t="shared" si="44"/>
        <v>0</v>
      </c>
      <c r="O417" s="7">
        <f t="shared" si="44"/>
        <v>0</v>
      </c>
      <c r="P417" s="7">
        <f t="shared" si="44"/>
        <v>0</v>
      </c>
      <c r="Q417" s="7">
        <f t="shared" si="44"/>
        <v>0</v>
      </c>
      <c r="R417" s="7">
        <f t="shared" si="44"/>
        <v>0</v>
      </c>
      <c r="S417" s="7">
        <f t="shared" si="44"/>
        <v>0</v>
      </c>
      <c r="T417" s="7">
        <f t="shared" si="44"/>
        <v>0</v>
      </c>
      <c r="U417" s="7">
        <f t="shared" si="44"/>
        <v>0</v>
      </c>
      <c r="V417" s="7">
        <f t="shared" si="44"/>
        <v>0</v>
      </c>
    </row>
    <row r="418" spans="1:22" s="28" customFormat="1" ht="15.75" outlineLevel="5">
      <c r="A418" s="5" t="s">
        <v>135</v>
      </c>
      <c r="B418" s="6" t="s">
        <v>16</v>
      </c>
      <c r="C418" s="6" t="s">
        <v>250</v>
      </c>
      <c r="D418" s="6" t="s">
        <v>133</v>
      </c>
      <c r="E418" s="6"/>
      <c r="F418" s="7">
        <f>F419</f>
        <v>524.9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8" customFormat="1" ht="31.5" outlineLevel="5">
      <c r="A419" s="53" t="s">
        <v>136</v>
      </c>
      <c r="B419" s="54" t="s">
        <v>16</v>
      </c>
      <c r="C419" s="54" t="s">
        <v>250</v>
      </c>
      <c r="D419" s="54" t="s">
        <v>134</v>
      </c>
      <c r="E419" s="54"/>
      <c r="F419" s="55">
        <v>524.9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8" customFormat="1" ht="15.75" outlineLevel="3">
      <c r="A420" s="79" t="s">
        <v>42</v>
      </c>
      <c r="B420" s="34" t="s">
        <v>17</v>
      </c>
      <c r="C420" s="34" t="s">
        <v>6</v>
      </c>
      <c r="D420" s="34" t="s">
        <v>5</v>
      </c>
      <c r="E420" s="34"/>
      <c r="F420" s="72">
        <f>F421+F425</f>
        <v>1569.6</v>
      </c>
      <c r="G420" s="10" t="e">
        <f>#REF!</f>
        <v>#REF!</v>
      </c>
      <c r="H420" s="10" t="e">
        <f>#REF!</f>
        <v>#REF!</v>
      </c>
      <c r="I420" s="10" t="e">
        <f>#REF!</f>
        <v>#REF!</v>
      </c>
      <c r="J420" s="10" t="e">
        <f>#REF!</f>
        <v>#REF!</v>
      </c>
      <c r="K420" s="10" t="e">
        <f>#REF!</f>
        <v>#REF!</v>
      </c>
      <c r="L420" s="10" t="e">
        <f>#REF!</f>
        <v>#REF!</v>
      </c>
      <c r="M420" s="10" t="e">
        <f>#REF!</f>
        <v>#REF!</v>
      </c>
      <c r="N420" s="10" t="e">
        <f>#REF!</f>
        <v>#REF!</v>
      </c>
      <c r="O420" s="10" t="e">
        <f>#REF!</f>
        <v>#REF!</v>
      </c>
      <c r="P420" s="10" t="e">
        <f>#REF!</f>
        <v>#REF!</v>
      </c>
      <c r="Q420" s="10" t="e">
        <f>#REF!</f>
        <v>#REF!</v>
      </c>
      <c r="R420" s="10" t="e">
        <f>#REF!</f>
        <v>#REF!</v>
      </c>
      <c r="S420" s="10" t="e">
        <f>#REF!</f>
        <v>#REF!</v>
      </c>
      <c r="T420" s="10" t="e">
        <f>#REF!</f>
        <v>#REF!</v>
      </c>
      <c r="U420" s="10" t="e">
        <f>#REF!</f>
        <v>#REF!</v>
      </c>
      <c r="V420" s="10" t="e">
        <f>#REF!</f>
        <v>#REF!</v>
      </c>
    </row>
    <row r="421" spans="1:22" s="28" customFormat="1" ht="15.75" outlineLevel="5">
      <c r="A421" s="8" t="s">
        <v>358</v>
      </c>
      <c r="B421" s="9" t="s">
        <v>17</v>
      </c>
      <c r="C421" s="9" t="s">
        <v>251</v>
      </c>
      <c r="D421" s="9" t="s">
        <v>5</v>
      </c>
      <c r="E421" s="9"/>
      <c r="F421" s="10">
        <f>F422</f>
        <v>1569.6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8" customFormat="1" ht="31.5" outlineLevel="5">
      <c r="A422" s="70" t="s">
        <v>253</v>
      </c>
      <c r="B422" s="19" t="s">
        <v>17</v>
      </c>
      <c r="C422" s="19" t="s">
        <v>252</v>
      </c>
      <c r="D422" s="19" t="s">
        <v>5</v>
      </c>
      <c r="E422" s="19"/>
      <c r="F422" s="20">
        <f>F423</f>
        <v>1569.6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8" customFormat="1" ht="31.5" outlineLevel="5">
      <c r="A423" s="5" t="s">
        <v>113</v>
      </c>
      <c r="B423" s="6" t="s">
        <v>17</v>
      </c>
      <c r="C423" s="6" t="s">
        <v>252</v>
      </c>
      <c r="D423" s="6" t="s">
        <v>115</v>
      </c>
      <c r="E423" s="6"/>
      <c r="F423" s="7">
        <f>F424</f>
        <v>1569.6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8" customFormat="1" ht="15.75" outlineLevel="5">
      <c r="A424" s="53" t="s">
        <v>138</v>
      </c>
      <c r="B424" s="54" t="s">
        <v>17</v>
      </c>
      <c r="C424" s="54" t="s">
        <v>252</v>
      </c>
      <c r="D424" s="54" t="s">
        <v>137</v>
      </c>
      <c r="E424" s="54"/>
      <c r="F424" s="55">
        <v>1569.6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8" customFormat="1" ht="15.75" outlineLevel="5">
      <c r="A425" s="8" t="s">
        <v>254</v>
      </c>
      <c r="B425" s="9" t="s">
        <v>17</v>
      </c>
      <c r="C425" s="9" t="s">
        <v>50</v>
      </c>
      <c r="D425" s="9" t="s">
        <v>5</v>
      </c>
      <c r="E425" s="9"/>
      <c r="F425" s="10">
        <f>F426</f>
        <v>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8" customFormat="1" ht="36.75" customHeight="1" outlineLevel="5">
      <c r="A426" s="70" t="s">
        <v>253</v>
      </c>
      <c r="B426" s="19" t="s">
        <v>17</v>
      </c>
      <c r="C426" s="19" t="s">
        <v>255</v>
      </c>
      <c r="D426" s="19" t="s">
        <v>5</v>
      </c>
      <c r="E426" s="19"/>
      <c r="F426" s="20">
        <f>F427</f>
        <v>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5" t="s">
        <v>113</v>
      </c>
      <c r="B427" s="6" t="s">
        <v>17</v>
      </c>
      <c r="C427" s="6" t="s">
        <v>255</v>
      </c>
      <c r="D427" s="6" t="s">
        <v>115</v>
      </c>
      <c r="E427" s="6"/>
      <c r="F427" s="7">
        <f>F428</f>
        <v>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8" customFormat="1" ht="15.75" outlineLevel="5">
      <c r="A428" s="53" t="s">
        <v>138</v>
      </c>
      <c r="B428" s="54" t="s">
        <v>17</v>
      </c>
      <c r="C428" s="54" t="s">
        <v>255</v>
      </c>
      <c r="D428" s="54" t="s">
        <v>137</v>
      </c>
      <c r="E428" s="54"/>
      <c r="F428" s="55">
        <v>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8" customFormat="1" ht="15.75" outlineLevel="5">
      <c r="A429" s="79" t="s">
        <v>47</v>
      </c>
      <c r="B429" s="34" t="s">
        <v>24</v>
      </c>
      <c r="C429" s="34" t="s">
        <v>6</v>
      </c>
      <c r="D429" s="34" t="s">
        <v>5</v>
      </c>
      <c r="E429" s="34"/>
      <c r="F429" s="72">
        <f>F430</f>
        <v>2433</v>
      </c>
      <c r="G429" s="10">
        <f aca="true" t="shared" si="45" ref="G429:V429">G431</f>
        <v>0</v>
      </c>
      <c r="H429" s="10">
        <f t="shared" si="45"/>
        <v>0</v>
      </c>
      <c r="I429" s="10">
        <f t="shared" si="45"/>
        <v>0</v>
      </c>
      <c r="J429" s="10">
        <f t="shared" si="45"/>
        <v>0</v>
      </c>
      <c r="K429" s="10">
        <f t="shared" si="45"/>
        <v>0</v>
      </c>
      <c r="L429" s="10">
        <f t="shared" si="45"/>
        <v>0</v>
      </c>
      <c r="M429" s="10">
        <f t="shared" si="45"/>
        <v>0</v>
      </c>
      <c r="N429" s="10">
        <f t="shared" si="45"/>
        <v>0</v>
      </c>
      <c r="O429" s="10">
        <f t="shared" si="45"/>
        <v>0</v>
      </c>
      <c r="P429" s="10">
        <f t="shared" si="45"/>
        <v>0</v>
      </c>
      <c r="Q429" s="10">
        <f t="shared" si="45"/>
        <v>0</v>
      </c>
      <c r="R429" s="10">
        <f t="shared" si="45"/>
        <v>0</v>
      </c>
      <c r="S429" s="10">
        <f t="shared" si="45"/>
        <v>0</v>
      </c>
      <c r="T429" s="10">
        <f t="shared" si="45"/>
        <v>0</v>
      </c>
      <c r="U429" s="10">
        <f t="shared" si="45"/>
        <v>0</v>
      </c>
      <c r="V429" s="10">
        <f t="shared" si="45"/>
        <v>0</v>
      </c>
    </row>
    <row r="430" spans="1:22" s="28" customFormat="1" ht="31.5" outlineLevel="5">
      <c r="A430" s="22" t="s">
        <v>144</v>
      </c>
      <c r="B430" s="9" t="s">
        <v>24</v>
      </c>
      <c r="C430" s="9" t="s">
        <v>145</v>
      </c>
      <c r="D430" s="9" t="s">
        <v>5</v>
      </c>
      <c r="E430" s="9"/>
      <c r="F430" s="10">
        <f>F431</f>
        <v>2433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s="28" customFormat="1" ht="31.5" outlineLevel="5">
      <c r="A431" s="22" t="s">
        <v>149</v>
      </c>
      <c r="B431" s="12" t="s">
        <v>24</v>
      </c>
      <c r="C431" s="12" t="s">
        <v>146</v>
      </c>
      <c r="D431" s="12" t="s">
        <v>5</v>
      </c>
      <c r="E431" s="12"/>
      <c r="F431" s="13">
        <f>F432</f>
        <v>2433</v>
      </c>
      <c r="G431" s="13">
        <f aca="true" t="shared" si="46" ref="G431:V432">G432</f>
        <v>0</v>
      </c>
      <c r="H431" s="13">
        <f t="shared" si="46"/>
        <v>0</v>
      </c>
      <c r="I431" s="13">
        <f t="shared" si="46"/>
        <v>0</v>
      </c>
      <c r="J431" s="13">
        <f t="shared" si="46"/>
        <v>0</v>
      </c>
      <c r="K431" s="13">
        <f t="shared" si="46"/>
        <v>0</v>
      </c>
      <c r="L431" s="13">
        <f t="shared" si="46"/>
        <v>0</v>
      </c>
      <c r="M431" s="13">
        <f t="shared" si="46"/>
        <v>0</v>
      </c>
      <c r="N431" s="13">
        <f t="shared" si="46"/>
        <v>0</v>
      </c>
      <c r="O431" s="13">
        <f t="shared" si="46"/>
        <v>0</v>
      </c>
      <c r="P431" s="13">
        <f t="shared" si="46"/>
        <v>0</v>
      </c>
      <c r="Q431" s="13">
        <f t="shared" si="46"/>
        <v>0</v>
      </c>
      <c r="R431" s="13">
        <f t="shared" si="46"/>
        <v>0</v>
      </c>
      <c r="S431" s="13">
        <f t="shared" si="46"/>
        <v>0</v>
      </c>
      <c r="T431" s="13">
        <f t="shared" si="46"/>
        <v>0</v>
      </c>
      <c r="U431" s="13">
        <f t="shared" si="46"/>
        <v>0</v>
      </c>
      <c r="V431" s="13">
        <f t="shared" si="46"/>
        <v>0</v>
      </c>
    </row>
    <row r="432" spans="1:22" s="28" customFormat="1" ht="47.25" outlineLevel="5">
      <c r="A432" s="70" t="s">
        <v>256</v>
      </c>
      <c r="B432" s="19" t="s">
        <v>24</v>
      </c>
      <c r="C432" s="19" t="s">
        <v>257</v>
      </c>
      <c r="D432" s="19" t="s">
        <v>5</v>
      </c>
      <c r="E432" s="19"/>
      <c r="F432" s="20">
        <f>F433</f>
        <v>2433</v>
      </c>
      <c r="G432" s="7">
        <f t="shared" si="46"/>
        <v>0</v>
      </c>
      <c r="H432" s="7">
        <f t="shared" si="46"/>
        <v>0</v>
      </c>
      <c r="I432" s="7">
        <f t="shared" si="46"/>
        <v>0</v>
      </c>
      <c r="J432" s="7">
        <f t="shared" si="46"/>
        <v>0</v>
      </c>
      <c r="K432" s="7">
        <f t="shared" si="46"/>
        <v>0</v>
      </c>
      <c r="L432" s="7">
        <f t="shared" si="46"/>
        <v>0</v>
      </c>
      <c r="M432" s="7">
        <f t="shared" si="46"/>
        <v>0</v>
      </c>
      <c r="N432" s="7">
        <f t="shared" si="46"/>
        <v>0</v>
      </c>
      <c r="O432" s="7">
        <f t="shared" si="46"/>
        <v>0</v>
      </c>
      <c r="P432" s="7">
        <f t="shared" si="46"/>
        <v>0</v>
      </c>
      <c r="Q432" s="7">
        <f t="shared" si="46"/>
        <v>0</v>
      </c>
      <c r="R432" s="7">
        <f t="shared" si="46"/>
        <v>0</v>
      </c>
      <c r="S432" s="7">
        <f t="shared" si="46"/>
        <v>0</v>
      </c>
      <c r="T432" s="7">
        <f t="shared" si="46"/>
        <v>0</v>
      </c>
      <c r="U432" s="7">
        <f t="shared" si="46"/>
        <v>0</v>
      </c>
      <c r="V432" s="7">
        <f t="shared" si="46"/>
        <v>0</v>
      </c>
    </row>
    <row r="433" spans="1:22" s="28" customFormat="1" ht="15.75" outlineLevel="5">
      <c r="A433" s="5" t="s">
        <v>135</v>
      </c>
      <c r="B433" s="6" t="s">
        <v>24</v>
      </c>
      <c r="C433" s="6" t="s">
        <v>257</v>
      </c>
      <c r="D433" s="6" t="s">
        <v>133</v>
      </c>
      <c r="E433" s="6"/>
      <c r="F433" s="7">
        <f>F434</f>
        <v>2433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8" customFormat="1" ht="31.5" outlineLevel="5">
      <c r="A434" s="53" t="s">
        <v>136</v>
      </c>
      <c r="B434" s="54" t="s">
        <v>24</v>
      </c>
      <c r="C434" s="54" t="s">
        <v>257</v>
      </c>
      <c r="D434" s="54" t="s">
        <v>134</v>
      </c>
      <c r="E434" s="54"/>
      <c r="F434" s="55">
        <v>2433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8" customFormat="1" ht="15.75" outlineLevel="5">
      <c r="A435" s="79" t="s">
        <v>258</v>
      </c>
      <c r="B435" s="34" t="s">
        <v>259</v>
      </c>
      <c r="C435" s="34" t="s">
        <v>6</v>
      </c>
      <c r="D435" s="34" t="s">
        <v>5</v>
      </c>
      <c r="E435" s="34"/>
      <c r="F435" s="72">
        <f>F436</f>
        <v>50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8" customFormat="1" ht="15.75" outlineLevel="5">
      <c r="A436" s="14" t="s">
        <v>359</v>
      </c>
      <c r="B436" s="9" t="s">
        <v>259</v>
      </c>
      <c r="C436" s="9" t="s">
        <v>262</v>
      </c>
      <c r="D436" s="9" t="s">
        <v>5</v>
      </c>
      <c r="E436" s="9"/>
      <c r="F436" s="10">
        <f>F437</f>
        <v>50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8" customFormat="1" ht="33" customHeight="1" outlineLevel="5">
      <c r="A437" s="70" t="s">
        <v>261</v>
      </c>
      <c r="B437" s="19" t="s">
        <v>259</v>
      </c>
      <c r="C437" s="19" t="s">
        <v>263</v>
      </c>
      <c r="D437" s="19" t="s">
        <v>5</v>
      </c>
      <c r="E437" s="19"/>
      <c r="F437" s="20">
        <f>F438</f>
        <v>50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8" customFormat="1" ht="31.5" outlineLevel="5">
      <c r="A438" s="5" t="s">
        <v>101</v>
      </c>
      <c r="B438" s="6" t="s">
        <v>260</v>
      </c>
      <c r="C438" s="6" t="s">
        <v>263</v>
      </c>
      <c r="D438" s="6" t="s">
        <v>102</v>
      </c>
      <c r="E438" s="6"/>
      <c r="F438" s="7">
        <f>F439</f>
        <v>50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8" customFormat="1" ht="31.5" outlineLevel="5">
      <c r="A439" s="53" t="s">
        <v>105</v>
      </c>
      <c r="B439" s="54" t="s">
        <v>259</v>
      </c>
      <c r="C439" s="54" t="s">
        <v>263</v>
      </c>
      <c r="D439" s="54" t="s">
        <v>106</v>
      </c>
      <c r="E439" s="54"/>
      <c r="F439" s="55">
        <v>50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8" customFormat="1" ht="18.75" outlineLevel="5">
      <c r="A440" s="16" t="s">
        <v>81</v>
      </c>
      <c r="B440" s="17" t="s">
        <v>52</v>
      </c>
      <c r="C440" s="17" t="s">
        <v>6</v>
      </c>
      <c r="D440" s="17" t="s">
        <v>5</v>
      </c>
      <c r="E440" s="17"/>
      <c r="F440" s="18">
        <f>F441+F446</f>
        <v>291.62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8" customFormat="1" ht="15.75" outlineLevel="5">
      <c r="A441" s="8" t="s">
        <v>40</v>
      </c>
      <c r="B441" s="9" t="s">
        <v>18</v>
      </c>
      <c r="C441" s="9" t="s">
        <v>6</v>
      </c>
      <c r="D441" s="9" t="s">
        <v>5</v>
      </c>
      <c r="E441" s="9"/>
      <c r="F441" s="10">
        <f>F442</f>
        <v>291.62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15.75" outlineLevel="5">
      <c r="A442" s="67" t="s">
        <v>360</v>
      </c>
      <c r="B442" s="19" t="s">
        <v>18</v>
      </c>
      <c r="C442" s="19" t="s">
        <v>264</v>
      </c>
      <c r="D442" s="19" t="s">
        <v>5</v>
      </c>
      <c r="E442" s="19"/>
      <c r="F442" s="20">
        <f>F443</f>
        <v>291.62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36" customHeight="1" outlineLevel="5">
      <c r="A443" s="70" t="s">
        <v>266</v>
      </c>
      <c r="B443" s="19" t="s">
        <v>18</v>
      </c>
      <c r="C443" s="19" t="s">
        <v>265</v>
      </c>
      <c r="D443" s="19" t="s">
        <v>5</v>
      </c>
      <c r="E443" s="19"/>
      <c r="F443" s="20">
        <f>F444</f>
        <v>291.62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1.5" outlineLevel="5">
      <c r="A444" s="5" t="s">
        <v>101</v>
      </c>
      <c r="B444" s="6" t="s">
        <v>18</v>
      </c>
      <c r="C444" s="6" t="s">
        <v>265</v>
      </c>
      <c r="D444" s="6" t="s">
        <v>102</v>
      </c>
      <c r="E444" s="6"/>
      <c r="F444" s="7">
        <f>F445</f>
        <v>291.62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outlineLevel="5">
      <c r="A445" s="53" t="s">
        <v>105</v>
      </c>
      <c r="B445" s="54" t="s">
        <v>18</v>
      </c>
      <c r="C445" s="54" t="s">
        <v>265</v>
      </c>
      <c r="D445" s="54" t="s">
        <v>106</v>
      </c>
      <c r="E445" s="54"/>
      <c r="F445" s="55">
        <v>291.62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15.75" outlineLevel="5">
      <c r="A446" s="21" t="s">
        <v>91</v>
      </c>
      <c r="B446" s="9" t="s">
        <v>92</v>
      </c>
      <c r="C446" s="9" t="s">
        <v>6</v>
      </c>
      <c r="D446" s="9" t="s">
        <v>5</v>
      </c>
      <c r="E446" s="6"/>
      <c r="F446" s="10">
        <f>F447</f>
        <v>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15.75" outlineLevel="5">
      <c r="A447" s="67" t="s">
        <v>360</v>
      </c>
      <c r="B447" s="19" t="s">
        <v>92</v>
      </c>
      <c r="C447" s="19" t="s">
        <v>264</v>
      </c>
      <c r="D447" s="19" t="s">
        <v>5</v>
      </c>
      <c r="E447" s="19"/>
      <c r="F447" s="20">
        <f>F448</f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47.25" outlineLevel="5">
      <c r="A448" s="5" t="s">
        <v>268</v>
      </c>
      <c r="B448" s="6" t="s">
        <v>92</v>
      </c>
      <c r="C448" s="6" t="s">
        <v>267</v>
      </c>
      <c r="D448" s="6" t="s">
        <v>5</v>
      </c>
      <c r="E448" s="6"/>
      <c r="F448" s="7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15.75" outlineLevel="5">
      <c r="A449" s="53" t="s">
        <v>128</v>
      </c>
      <c r="B449" s="54" t="s">
        <v>92</v>
      </c>
      <c r="C449" s="54" t="s">
        <v>267</v>
      </c>
      <c r="D449" s="54" t="s">
        <v>127</v>
      </c>
      <c r="E449" s="54"/>
      <c r="F449" s="55"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18.75" outlineLevel="5">
      <c r="A450" s="16" t="s">
        <v>76</v>
      </c>
      <c r="B450" s="17" t="s">
        <v>77</v>
      </c>
      <c r="C450" s="17" t="s">
        <v>6</v>
      </c>
      <c r="D450" s="17" t="s">
        <v>5</v>
      </c>
      <c r="E450" s="17"/>
      <c r="F450" s="18">
        <f>F451+F457</f>
        <v>1909.35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31.5" customHeight="1" outlineLevel="5">
      <c r="A451" s="86" t="s">
        <v>51</v>
      </c>
      <c r="B451" s="84" t="s">
        <v>78</v>
      </c>
      <c r="C451" s="84" t="s">
        <v>269</v>
      </c>
      <c r="D451" s="84" t="s">
        <v>5</v>
      </c>
      <c r="E451" s="84"/>
      <c r="F451" s="85">
        <f>F452</f>
        <v>1900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customHeight="1" outlineLevel="5">
      <c r="A452" s="22" t="s">
        <v>144</v>
      </c>
      <c r="B452" s="12" t="s">
        <v>78</v>
      </c>
      <c r="C452" s="12" t="s">
        <v>145</v>
      </c>
      <c r="D452" s="12" t="s">
        <v>5</v>
      </c>
      <c r="E452" s="12"/>
      <c r="F452" s="13">
        <f>F453</f>
        <v>1900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31.5" outlineLevel="5">
      <c r="A453" s="22" t="s">
        <v>149</v>
      </c>
      <c r="B453" s="9" t="s">
        <v>78</v>
      </c>
      <c r="C453" s="9" t="s">
        <v>146</v>
      </c>
      <c r="D453" s="9" t="s">
        <v>5</v>
      </c>
      <c r="E453" s="9"/>
      <c r="F453" s="10">
        <f>F454</f>
        <v>1900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31.5" outlineLevel="5">
      <c r="A454" s="70" t="s">
        <v>270</v>
      </c>
      <c r="B454" s="19" t="s">
        <v>78</v>
      </c>
      <c r="C454" s="19" t="s">
        <v>271</v>
      </c>
      <c r="D454" s="19" t="s">
        <v>5</v>
      </c>
      <c r="E454" s="19"/>
      <c r="F454" s="20">
        <f>F455</f>
        <v>1900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15.75" outlineLevel="5">
      <c r="A455" s="5" t="s">
        <v>129</v>
      </c>
      <c r="B455" s="6" t="s">
        <v>78</v>
      </c>
      <c r="C455" s="6" t="s">
        <v>271</v>
      </c>
      <c r="D455" s="6" t="s">
        <v>130</v>
      </c>
      <c r="E455" s="6"/>
      <c r="F455" s="7">
        <f>F456</f>
        <v>1900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47.25" outlineLevel="5">
      <c r="A456" s="62" t="s">
        <v>302</v>
      </c>
      <c r="B456" s="54" t="s">
        <v>78</v>
      </c>
      <c r="C456" s="54" t="s">
        <v>271</v>
      </c>
      <c r="D456" s="54" t="s">
        <v>88</v>
      </c>
      <c r="E456" s="54"/>
      <c r="F456" s="55">
        <v>1900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15.75" outlineLevel="5">
      <c r="A457" s="79" t="s">
        <v>80</v>
      </c>
      <c r="B457" s="34" t="s">
        <v>79</v>
      </c>
      <c r="C457" s="34" t="s">
        <v>6</v>
      </c>
      <c r="D457" s="34" t="s">
        <v>5</v>
      </c>
      <c r="E457" s="34"/>
      <c r="F457" s="72">
        <f>F458</f>
        <v>9.35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outlineLevel="5">
      <c r="A458" s="22" t="s">
        <v>144</v>
      </c>
      <c r="B458" s="12" t="s">
        <v>79</v>
      </c>
      <c r="C458" s="12" t="s">
        <v>145</v>
      </c>
      <c r="D458" s="12" t="s">
        <v>5</v>
      </c>
      <c r="E458" s="12"/>
      <c r="F458" s="13">
        <f>F459</f>
        <v>9.35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31.5" outlineLevel="5">
      <c r="A459" s="22" t="s">
        <v>149</v>
      </c>
      <c r="B459" s="12" t="s">
        <v>79</v>
      </c>
      <c r="C459" s="12" t="s">
        <v>146</v>
      </c>
      <c r="D459" s="12" t="s">
        <v>5</v>
      </c>
      <c r="E459" s="12"/>
      <c r="F459" s="13">
        <f>F460</f>
        <v>9.35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47.25" outlineLevel="5">
      <c r="A460" s="56" t="s">
        <v>272</v>
      </c>
      <c r="B460" s="19" t="s">
        <v>79</v>
      </c>
      <c r="C460" s="19" t="s">
        <v>273</v>
      </c>
      <c r="D460" s="19" t="s">
        <v>5</v>
      </c>
      <c r="E460" s="19"/>
      <c r="F460" s="20">
        <f>F461</f>
        <v>9.35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31.5" outlineLevel="5">
      <c r="A461" s="5" t="s">
        <v>101</v>
      </c>
      <c r="B461" s="6" t="s">
        <v>79</v>
      </c>
      <c r="C461" s="6" t="s">
        <v>273</v>
      </c>
      <c r="D461" s="6" t="s">
        <v>102</v>
      </c>
      <c r="E461" s="6"/>
      <c r="F461" s="7">
        <f>F462</f>
        <v>9.35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31.5" outlineLevel="5">
      <c r="A462" s="53" t="s">
        <v>105</v>
      </c>
      <c r="B462" s="54" t="s">
        <v>79</v>
      </c>
      <c r="C462" s="54" t="s">
        <v>273</v>
      </c>
      <c r="D462" s="54" t="s">
        <v>106</v>
      </c>
      <c r="E462" s="54"/>
      <c r="F462" s="55">
        <v>9.35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31.5" outlineLevel="5">
      <c r="A463" s="16" t="s">
        <v>71</v>
      </c>
      <c r="B463" s="17" t="s">
        <v>72</v>
      </c>
      <c r="C463" s="17" t="s">
        <v>6</v>
      </c>
      <c r="D463" s="17" t="s">
        <v>5</v>
      </c>
      <c r="E463" s="17"/>
      <c r="F463" s="18">
        <f>F464</f>
        <v>100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15.75" outlineLevel="5">
      <c r="A464" s="8" t="s">
        <v>31</v>
      </c>
      <c r="B464" s="9" t="s">
        <v>73</v>
      </c>
      <c r="C464" s="9" t="s">
        <v>6</v>
      </c>
      <c r="D464" s="9" t="s">
        <v>5</v>
      </c>
      <c r="E464" s="9"/>
      <c r="F464" s="10">
        <f>F465</f>
        <v>100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22" t="s">
        <v>144</v>
      </c>
      <c r="B465" s="9" t="s">
        <v>73</v>
      </c>
      <c r="C465" s="9" t="s">
        <v>145</v>
      </c>
      <c r="D465" s="9" t="s">
        <v>5</v>
      </c>
      <c r="E465" s="9"/>
      <c r="F465" s="10">
        <f>F466</f>
        <v>100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31.5" outlineLevel="5">
      <c r="A466" s="22" t="s">
        <v>149</v>
      </c>
      <c r="B466" s="12" t="s">
        <v>73</v>
      </c>
      <c r="C466" s="12" t="s">
        <v>146</v>
      </c>
      <c r="D466" s="12" t="s">
        <v>5</v>
      </c>
      <c r="E466" s="12"/>
      <c r="F466" s="13">
        <f>F467</f>
        <v>100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31.5" outlineLevel="5">
      <c r="A467" s="56" t="s">
        <v>274</v>
      </c>
      <c r="B467" s="19" t="s">
        <v>73</v>
      </c>
      <c r="C467" s="19" t="s">
        <v>281</v>
      </c>
      <c r="D467" s="19" t="s">
        <v>5</v>
      </c>
      <c r="E467" s="19"/>
      <c r="F467" s="20">
        <f>F468</f>
        <v>100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15.75" outlineLevel="5">
      <c r="A468" s="5" t="s">
        <v>139</v>
      </c>
      <c r="B468" s="6" t="s">
        <v>73</v>
      </c>
      <c r="C468" s="6" t="s">
        <v>281</v>
      </c>
      <c r="D468" s="6" t="s">
        <v>343</v>
      </c>
      <c r="E468" s="6"/>
      <c r="F468" s="7">
        <v>100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8" customFormat="1" ht="48" customHeight="1" outlineLevel="5">
      <c r="A469" s="16" t="s">
        <v>83</v>
      </c>
      <c r="B469" s="17" t="s">
        <v>82</v>
      </c>
      <c r="C469" s="17" t="s">
        <v>6</v>
      </c>
      <c r="D469" s="17" t="s">
        <v>5</v>
      </c>
      <c r="E469" s="17"/>
      <c r="F469" s="18">
        <f aca="true" t="shared" si="47" ref="F469:F474">F470</f>
        <v>19640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8" customFormat="1" ht="47.25" outlineLevel="5">
      <c r="A470" s="22" t="s">
        <v>85</v>
      </c>
      <c r="B470" s="9" t="s">
        <v>84</v>
      </c>
      <c r="C470" s="9" t="s">
        <v>6</v>
      </c>
      <c r="D470" s="9" t="s">
        <v>5</v>
      </c>
      <c r="E470" s="9"/>
      <c r="F470" s="10">
        <f t="shared" si="47"/>
        <v>19640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8" customFormat="1" ht="31.5" outlineLevel="5">
      <c r="A471" s="22" t="s">
        <v>144</v>
      </c>
      <c r="B471" s="9" t="s">
        <v>84</v>
      </c>
      <c r="C471" s="9" t="s">
        <v>145</v>
      </c>
      <c r="D471" s="9" t="s">
        <v>5</v>
      </c>
      <c r="E471" s="9"/>
      <c r="F471" s="10">
        <f t="shared" si="47"/>
        <v>19640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8" customFormat="1" ht="31.5" outlineLevel="5">
      <c r="A472" s="22" t="s">
        <v>149</v>
      </c>
      <c r="B472" s="12" t="s">
        <v>84</v>
      </c>
      <c r="C472" s="12" t="s">
        <v>146</v>
      </c>
      <c r="D472" s="12" t="s">
        <v>5</v>
      </c>
      <c r="E472" s="12"/>
      <c r="F472" s="13">
        <f t="shared" si="47"/>
        <v>19640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8" customFormat="1" ht="47.25" outlineLevel="5">
      <c r="A473" s="5" t="s">
        <v>275</v>
      </c>
      <c r="B473" s="6" t="s">
        <v>84</v>
      </c>
      <c r="C473" s="6" t="s">
        <v>276</v>
      </c>
      <c r="D473" s="6" t="s">
        <v>5</v>
      </c>
      <c r="E473" s="6"/>
      <c r="F473" s="7">
        <f t="shared" si="47"/>
        <v>19640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8" customFormat="1" ht="15.75" outlineLevel="5">
      <c r="A474" s="5" t="s">
        <v>142</v>
      </c>
      <c r="B474" s="6" t="s">
        <v>84</v>
      </c>
      <c r="C474" s="6" t="s">
        <v>282</v>
      </c>
      <c r="D474" s="6" t="s">
        <v>143</v>
      </c>
      <c r="E474" s="6"/>
      <c r="F474" s="7">
        <f t="shared" si="47"/>
        <v>19640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8" customFormat="1" ht="15.75" outlineLevel="5">
      <c r="A475" s="53" t="s">
        <v>140</v>
      </c>
      <c r="B475" s="54" t="s">
        <v>84</v>
      </c>
      <c r="C475" s="54" t="s">
        <v>282</v>
      </c>
      <c r="D475" s="54" t="s">
        <v>141</v>
      </c>
      <c r="E475" s="54"/>
      <c r="F475" s="55">
        <v>19640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ht="18.75">
      <c r="A476" s="108" t="s">
        <v>25</v>
      </c>
      <c r="B476" s="108"/>
      <c r="C476" s="108"/>
      <c r="D476" s="108"/>
      <c r="E476" s="108"/>
      <c r="F476" s="89">
        <f>F17+F182+F189+F230+F259+F383+F176+F413+F440+F450+F463+F469</f>
        <v>561256.4230000001</v>
      </c>
      <c r="G476" s="11" t="e">
        <f>#REF!+G413+#REF!+G383+G259+G230+G189+G182+G17</f>
        <v>#REF!</v>
      </c>
      <c r="H476" s="11" t="e">
        <f>#REF!+H413+#REF!+H383+H259+H230+H189+H182+H17</f>
        <v>#REF!</v>
      </c>
      <c r="I476" s="11" t="e">
        <f>#REF!+I413+#REF!+I383+I259+I230+I189+I182+I17</f>
        <v>#REF!</v>
      </c>
      <c r="J476" s="11" t="e">
        <f>#REF!+J413+#REF!+J383+J259+J230+J189+J182+J17</f>
        <v>#REF!</v>
      </c>
      <c r="K476" s="11" t="e">
        <f>#REF!+K413+#REF!+K383+K259+K230+K189+K182+K17</f>
        <v>#REF!</v>
      </c>
      <c r="L476" s="11" t="e">
        <f>#REF!+L413+#REF!+L383+L259+L230+L189+L182+L17</f>
        <v>#REF!</v>
      </c>
      <c r="M476" s="11" t="e">
        <f>#REF!+M413+#REF!+M383+M259+M230+M189+M182+M17</f>
        <v>#REF!</v>
      </c>
      <c r="N476" s="11" t="e">
        <f>#REF!+N413+#REF!+N383+N259+N230+N189+N182+N17</f>
        <v>#REF!</v>
      </c>
      <c r="O476" s="11" t="e">
        <f>#REF!+O413+#REF!+O383+O259+O230+O189+O182+O17</f>
        <v>#REF!</v>
      </c>
      <c r="P476" s="11" t="e">
        <f>#REF!+P413+#REF!+P383+P259+P230+P189+P182+P17</f>
        <v>#REF!</v>
      </c>
      <c r="Q476" s="11" t="e">
        <f>#REF!+Q413+#REF!+Q383+Q259+Q230+Q189+Q182+Q17</f>
        <v>#REF!</v>
      </c>
      <c r="R476" s="11" t="e">
        <f>#REF!+R413+#REF!+R383+R259+R230+R189+R182+R17</f>
        <v>#REF!</v>
      </c>
      <c r="S476" s="11" t="e">
        <f>#REF!+S413+#REF!+S383+S259+S230+S189+S182+S17</f>
        <v>#REF!</v>
      </c>
      <c r="T476" s="11" t="e">
        <f>#REF!+T413+#REF!+T383+T259+T230+T189+T182+T17</f>
        <v>#REF!</v>
      </c>
      <c r="U476" s="11" t="e">
        <f>#REF!+U413+#REF!+U383+U259+U230+U189+U182+U17</f>
        <v>#REF!</v>
      </c>
      <c r="V476" s="11" t="e">
        <f>#REF!+V413+#REF!+V383+V259+V230+V189+V182+V17</f>
        <v>#REF!</v>
      </c>
    </row>
    <row r="477" spans="1:2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3"/>
      <c r="V478" s="3"/>
    </row>
  </sheetData>
  <sheetProtection/>
  <mergeCells count="11">
    <mergeCell ref="A13:V13"/>
    <mergeCell ref="C9:V9"/>
    <mergeCell ref="A478:T478"/>
    <mergeCell ref="A476:E476"/>
    <mergeCell ref="A15:V15"/>
    <mergeCell ref="A14:V14"/>
    <mergeCell ref="B2:W2"/>
    <mergeCell ref="B3:W3"/>
    <mergeCell ref="C4:V4"/>
    <mergeCell ref="B8:W8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2015-05-20T04:16:38Z</cp:lastPrinted>
  <dcterms:created xsi:type="dcterms:W3CDTF">2008-11-11T04:53:42Z</dcterms:created>
  <dcterms:modified xsi:type="dcterms:W3CDTF">2015-08-14T04:08:44Z</dcterms:modified>
  <cp:category/>
  <cp:version/>
  <cp:contentType/>
  <cp:contentStatus/>
</cp:coreProperties>
</file>